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19\14. jednání - listopad 1\"/>
    </mc:Choice>
  </mc:AlternateContent>
  <xr:revisionPtr revIDLastSave="0" documentId="13_ncr:1_{4BCC19C5-5935-4AE4-B99D-907FD6C2EA5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ucast na zahr. festivalech" sheetId="2" r:id="rId1"/>
    <sheet name="HB" sheetId="3" r:id="rId2"/>
    <sheet name="JarK" sheetId="4" r:id="rId3"/>
    <sheet name="JK" sheetId="5" r:id="rId4"/>
    <sheet name="MŠ" sheetId="6" r:id="rId5"/>
    <sheet name="OZ" sheetId="8" r:id="rId6"/>
    <sheet name="PV" sheetId="7" r:id="rId7"/>
    <sheet name="RN" sheetId="9" r:id="rId8"/>
    <sheet name="TCD" sheetId="10" r:id="rId9"/>
  </sheets>
  <definedNames>
    <definedName name="_xlnm.Print_Area" localSheetId="0">'ucast na zahr. festivalech'!$A$1:$Y$28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3" i="10" l="1"/>
  <c r="Q24" i="10"/>
  <c r="Q25" i="10"/>
  <c r="Q26" i="10"/>
  <c r="Q23" i="9"/>
  <c r="Q24" i="9"/>
  <c r="Q25" i="9"/>
  <c r="Q26" i="9"/>
  <c r="Q23" i="8"/>
  <c r="Q24" i="8"/>
  <c r="Q25" i="8"/>
  <c r="Q26" i="8"/>
  <c r="Q23" i="5"/>
  <c r="Q24" i="5"/>
  <c r="Q25" i="5"/>
  <c r="Q26" i="5"/>
  <c r="Q23" i="4"/>
  <c r="Q24" i="4"/>
  <c r="Q25" i="4"/>
  <c r="Q26" i="4"/>
  <c r="Q23" i="3"/>
  <c r="Q24" i="3"/>
  <c r="Q25" i="3"/>
  <c r="Q26" i="3"/>
  <c r="R27" i="2" l="1"/>
  <c r="E27" i="2"/>
  <c r="D27" i="2"/>
  <c r="Q22" i="10" l="1"/>
  <c r="Q21" i="10"/>
  <c r="Q20" i="10"/>
  <c r="Q21" i="9"/>
  <c r="Q22" i="9"/>
  <c r="Q20" i="9"/>
  <c r="Q20" i="7"/>
  <c r="Q21" i="7"/>
  <c r="Q22" i="7"/>
  <c r="Q20" i="8"/>
  <c r="Q21" i="8"/>
  <c r="Q22" i="8"/>
  <c r="Q20" i="6"/>
  <c r="Q21" i="6"/>
  <c r="Q22" i="6"/>
  <c r="Q20" i="5"/>
  <c r="Q21" i="5"/>
  <c r="Q22" i="5"/>
  <c r="Q20" i="4"/>
  <c r="Q21" i="4"/>
  <c r="Q22" i="4"/>
  <c r="Q20" i="3"/>
  <c r="Q21" i="3"/>
  <c r="Q22" i="3"/>
  <c r="Q19" i="10" l="1"/>
  <c r="Q18" i="10"/>
  <c r="Q17" i="10"/>
  <c r="Q16" i="10"/>
  <c r="Q15" i="10"/>
  <c r="Q14" i="10"/>
  <c r="Q19" i="9"/>
  <c r="Q18" i="9"/>
  <c r="Q17" i="9"/>
  <c r="Q16" i="9"/>
  <c r="Q15" i="9"/>
  <c r="Q14" i="9"/>
  <c r="Q14" i="8"/>
  <c r="Q15" i="8"/>
  <c r="Q16" i="8"/>
  <c r="Q17" i="8"/>
  <c r="Q18" i="8"/>
  <c r="Q19" i="8"/>
  <c r="Q19" i="7"/>
  <c r="Q19" i="6"/>
  <c r="Q19" i="5"/>
  <c r="Q19" i="4"/>
  <c r="Q19" i="3"/>
  <c r="Q18" i="7" l="1"/>
  <c r="Q17" i="7"/>
  <c r="Q16" i="7"/>
  <c r="Q15" i="7"/>
  <c r="Q14" i="7"/>
  <c r="Q18" i="6"/>
  <c r="Q17" i="6"/>
  <c r="Q16" i="6"/>
  <c r="Q15" i="6"/>
  <c r="Q14" i="6"/>
  <c r="Q18" i="5"/>
  <c r="Q17" i="5"/>
  <c r="Q16" i="5"/>
  <c r="Q15" i="5"/>
  <c r="Q14" i="5"/>
  <c r="Q18" i="4"/>
  <c r="Q17" i="4"/>
  <c r="Q16" i="4"/>
  <c r="Q15" i="4"/>
  <c r="Q14" i="4"/>
  <c r="Q15" i="3"/>
  <c r="Q16" i="3"/>
  <c r="Q17" i="3"/>
  <c r="Q18" i="3"/>
  <c r="Q14" i="3"/>
  <c r="R28" i="2" l="1"/>
</calcChain>
</file>

<file path=xl/sharedStrings.xml><?xml version="1.0" encoding="utf-8"?>
<sst xmlns="http://schemas.openxmlformats.org/spreadsheetml/2006/main" count="1270" uniqueCount="126">
  <si>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</si>
  <si>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</si>
  <si>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</si>
  <si>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</si>
  <si>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</si>
  <si>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</si>
  <si>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</si>
  <si>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</si>
  <si>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</si>
  <si>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</si>
  <si>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</si>
  <si>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</si>
  <si>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</si>
  <si>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</si>
  <si>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</si>
  <si>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</si>
  <si>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</si>
  <si>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</si>
  <si>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</si>
  <si>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</si>
  <si>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</si>
  <si>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</si>
  <si>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</si>
  <si>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</si>
  <si>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</si>
  <si>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</si>
  <si>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</si>
  <si>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</si>
  <si>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</si>
  <si>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</si>
  <si>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Umělecká, dramaturgická a/nebo programová kvalita projektu</t>
  </si>
  <si>
    <t>Distribuční a marketingová strategie</t>
  </si>
  <si>
    <t>Účast českých filmů na zahraničních festivalech</t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</si>
  <si>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5. propagace českého kinematografického díla</t>
    </r>
  </si>
  <si>
    <t>1. podpora propagace české kinematografie v zahraničí</t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</si>
  <si>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nejpozději do 6-ti měsíců po realizaci festivalu</t>
    </r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</si>
  <si>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2019-5-1-1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</si>
  <si>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2. 4. 2019 - 30. 9. 2019</t>
    </r>
  </si>
  <si>
    <t>Finanční alokace: 2 000 000 Kč</t>
  </si>
  <si>
    <t xml:space="preserve">Podpora je určena pro jednotlivá česká kinematografická díla (ve smyslu § 2 odst. 1 písm. f) zákona o audiovizi) a jejich účast na nejvýznamnějších mezinárodních filmových festivalech v zahraničí. </t>
  </si>
  <si>
    <t>Forma podpory: neinvestiční dotace</t>
  </si>
  <si>
    <t>Rada Státního fondu kinematografie deklaruje, že jedno kinematografické dílo bude zpravidla podporovat pouze na jeden výjezd na festival. Druhou podporu pro jedno kinematografické dílo v této výzvě bude udělovat pouze výjimečně, a to zejména v případě, že půjde o významný festival, který umožní kinematografickému dílu cestu na nový distribuční trh.</t>
  </si>
  <si>
    <t>2974/2019</t>
  </si>
  <si>
    <t>13ka s.r.o.</t>
  </si>
  <si>
    <t>Spolu sami v Annecy 2019</t>
  </si>
  <si>
    <t>Slováková Andrea</t>
  </si>
  <si>
    <t>Vadocký Daniel</t>
  </si>
  <si>
    <t>ano</t>
  </si>
  <si>
    <t>2984/2019</t>
  </si>
  <si>
    <t>AMU v.š.</t>
  </si>
  <si>
    <t>Sto Dvacet Osm Tisíc</t>
  </si>
  <si>
    <t>Reifová Irena</t>
  </si>
  <si>
    <t>Škach Vladislav</t>
  </si>
  <si>
    <t>3021/2019</t>
  </si>
  <si>
    <t>Analog Vision s.r.o.</t>
  </si>
  <si>
    <t>Můj neznámý vojín - DOK.fest München</t>
  </si>
  <si>
    <t>Staníková Daniela</t>
  </si>
  <si>
    <t>Voráč Jiří</t>
  </si>
  <si>
    <t>31.8.2019</t>
  </si>
  <si>
    <t>3023/2019</t>
  </si>
  <si>
    <t>NEGATIV s.r.o.</t>
  </si>
  <si>
    <t>Forman vs. Forman v Cannes</t>
  </si>
  <si>
    <t>Foll Jan</t>
  </si>
  <si>
    <t>Španihelová Magda</t>
  </si>
  <si>
    <t>ne</t>
  </si>
  <si>
    <t>30.8.2019</t>
  </si>
  <si>
    <t>3022/2019</t>
  </si>
  <si>
    <t>Artcam Films s.r.o.</t>
  </si>
  <si>
    <t>Sólo - MFF Cannes 2019 - L´ACID</t>
  </si>
  <si>
    <t>Baslarová Iva</t>
  </si>
  <si>
    <t>Slavík Petr</t>
  </si>
  <si>
    <t>9.11.2019</t>
  </si>
  <si>
    <t>x</t>
  </si>
  <si>
    <t>neinvestiční dotace</t>
  </si>
  <si>
    <t>66%</t>
  </si>
  <si>
    <t>60%</t>
  </si>
  <si>
    <t>90%</t>
  </si>
  <si>
    <t>70%</t>
  </si>
  <si>
    <t>3110/2019</t>
  </si>
  <si>
    <t>i/o post s.r.o.</t>
  </si>
  <si>
    <t>Oroslan</t>
  </si>
  <si>
    <t>Kot Peter</t>
  </si>
  <si>
    <t>15.2.2020</t>
  </si>
  <si>
    <t>85%</t>
  </si>
  <si>
    <t>31.1.2020</t>
  </si>
  <si>
    <t>radní nebodoval</t>
  </si>
  <si>
    <t>radní nebodovala</t>
  </si>
  <si>
    <t>3200/2019</t>
  </si>
  <si>
    <t>Národní filmový archiv p.o.</t>
  </si>
  <si>
    <t>Extase na MFF v Benátkách</t>
  </si>
  <si>
    <t xml:space="preserve">Uhrík Štefan </t>
  </si>
  <si>
    <t>Flisník Tomáš</t>
  </si>
  <si>
    <t>31.12.2019</t>
  </si>
  <si>
    <t>3204/2019</t>
  </si>
  <si>
    <t>BFILM.cz s.r.o.</t>
  </si>
  <si>
    <t>SH_T HAPPENS @ Venice International Film Festival 2019</t>
  </si>
  <si>
    <t>Korda Jakub</t>
  </si>
  <si>
    <t xml:space="preserve">Šoba Přemysl </t>
  </si>
  <si>
    <t>31.10.2019</t>
  </si>
  <si>
    <t>3282/2019</t>
  </si>
  <si>
    <t>Silver Screen s.r.o.</t>
  </si>
  <si>
    <t>Nabarvené ptáče</t>
  </si>
  <si>
    <t>25.2.2020</t>
  </si>
  <si>
    <t>28.2.2020</t>
  </si>
  <si>
    <t>3300/2019</t>
  </si>
  <si>
    <t>Tiché doteky na 24. Busan International Film Festival 2019</t>
  </si>
  <si>
    <t>Tomek Ivan</t>
  </si>
  <si>
    <t>Uhrík Štefan</t>
  </si>
  <si>
    <t>30.11.2019</t>
  </si>
  <si>
    <t>3301/2019</t>
  </si>
  <si>
    <t>CINEART TV Prague s.r.o.</t>
  </si>
  <si>
    <t>TROSEČNÍK</t>
  </si>
  <si>
    <t>Šoba Přemysl</t>
  </si>
  <si>
    <t>Staníková Vopeláková Daniela</t>
  </si>
  <si>
    <t>30.4.2020</t>
  </si>
  <si>
    <t>3302/2019</t>
  </si>
  <si>
    <t>nutprodukce s.r.o.</t>
  </si>
  <si>
    <t>Přes palubu! Cinekid - účast v soutěži a na Junior Co-production Marketu</t>
  </si>
  <si>
    <t>Hodoušková Markéta</t>
  </si>
  <si>
    <t>3305/2019</t>
  </si>
  <si>
    <t>Hypermarket Film s.r.o.</t>
  </si>
  <si>
    <t>FREM</t>
  </si>
  <si>
    <t>Jílek Jan</t>
  </si>
  <si>
    <t>Pechánková Milica</t>
  </si>
  <si>
    <t>31.3.2020</t>
  </si>
  <si>
    <t>31.7.2020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</si>
</sst>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.5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93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3" fontId="3" fillId="2" borderId="0" xfId="0" applyNumberFormat="1" applyFont="1" applyFill="1" applyAlignment="1">
      <alignment horizontal="right" vertical="top"/>
    </xf>
    <xf numFmtId="0" fontId="3" fillId="2" borderId="0" xfId="0" applyFont="1" applyFill="1" applyAlignment="1">
      <alignment horizontal="right" vertical="top"/>
    </xf>
    <xf numFmtId="49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 wrapText="1"/>
    </xf>
    <xf numFmtId="3" fontId="3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/>
    </xf>
    <xf numFmtId="9" fontId="3" fillId="2" borderId="1" xfId="0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left" vertical="top"/>
    </xf>
    <xf numFmtId="14" fontId="3" fillId="2" borderId="1" xfId="0" applyNumberFormat="1" applyFont="1" applyFill="1" applyBorder="1" applyAlignment="1">
      <alignment horizontal="center" vertical="top"/>
    </xf>
    <xf numFmtId="49" fontId="3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left" wrapText="1"/>
    </xf>
    <xf numFmtId="3" fontId="3" fillId="2" borderId="1" xfId="0" applyNumberFormat="1" applyFont="1" applyFill="1" applyBorder="1" applyAlignment="1">
      <alignment horizontal="right" vertical="top"/>
    </xf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49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 wrapText="1"/>
    </xf>
    <xf numFmtId="3" fontId="3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/>
    </xf>
    <xf numFmtId="9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/>
    </xf>
    <xf numFmtId="9" fontId="3" fillId="2" borderId="0" xfId="2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3" fontId="6" fillId="0" borderId="9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 vertical="top"/>
    </xf>
    <xf numFmtId="3" fontId="3" fillId="2" borderId="3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2" fontId="4" fillId="2" borderId="8" xfId="0" applyNumberFormat="1" applyFont="1" applyFill="1" applyBorder="1" applyAlignment="1">
      <alignment horizontal="left" vertical="top" wrapText="1"/>
    </xf>
    <xf numFmtId="2" fontId="4" fillId="2" borderId="3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/>
    </xf>
    <xf numFmtId="9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right" vertical="top"/>
    </xf>
  </cellXfs>
  <cellStyles count="3">
    <cellStyle name="Čárka 2" xfId="1" xr:uid="{00000000-0005-0000-0000-000000000000}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48538"/>
  <sheetViews>
    <sheetView tabSelected="1" zoomScale="78" zoomScaleNormal="78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37.2851562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8" width="14.42578125" style="2" customWidth="1"/>
    <col min="19" max="19" width="18.42578125" style="2" customWidth="1"/>
    <col min="20" max="20" width="10.28515625" style="2" customWidth="1"/>
    <col min="21" max="22" width="9.28515625" style="2" customWidth="1"/>
    <col min="23" max="23" width="10.28515625" style="2" customWidth="1"/>
    <col min="24" max="25" width="15.7109375" style="2" customWidth="1"/>
    <col min="26" max="16384" width="9.140625" style="2"/>
  </cols>
  <sheetData>
    <row r="1" spans="1:87" ht="38.25" customHeight="1" x14ac:dyDescent="0.25">
      <c r="A1" s="1" t="s">
        <v>32</v>
      </c>
    </row>
    <row r="2" spans="1:87" ht="15" customHeight="1" x14ac:dyDescent="0.25">
      <c r="A2" s="10" t="s">
        <v>36</v>
      </c>
      <c r="D2" s="4" t="s">
        <v>21</v>
      </c>
    </row>
    <row r="3" spans="1:87" ht="15" customHeight="1" x14ac:dyDescent="0.25">
      <c r="A3" s="10" t="s">
        <v>33</v>
      </c>
      <c r="D3" s="2" t="s">
        <v>34</v>
      </c>
    </row>
    <row r="4" spans="1:87" ht="15" customHeight="1" x14ac:dyDescent="0.25">
      <c r="A4" s="10" t="s">
        <v>37</v>
      </c>
    </row>
    <row r="5" spans="1:87" ht="15" customHeight="1" x14ac:dyDescent="0.25">
      <c r="A5" s="10" t="s">
        <v>38</v>
      </c>
      <c r="D5" s="4" t="s">
        <v>22</v>
      </c>
    </row>
    <row r="6" spans="1:87" ht="15" customHeight="1" x14ac:dyDescent="0.25">
      <c r="A6" s="65" t="s">
        <v>35</v>
      </c>
      <c r="B6" s="65"/>
      <c r="C6" s="65"/>
    </row>
    <row r="7" spans="1:87" ht="26.25" customHeight="1" x14ac:dyDescent="0.2">
      <c r="A7" s="30" t="s">
        <v>40</v>
      </c>
      <c r="D7" s="67" t="s">
        <v>39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1:87" ht="15" customHeight="1" x14ac:dyDescent="0.25">
      <c r="A8" s="11"/>
      <c r="D8" s="29"/>
    </row>
    <row r="9" spans="1:87" ht="39.75" customHeight="1" x14ac:dyDescent="0.25">
      <c r="D9" s="67" t="s">
        <v>41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</row>
    <row r="10" spans="1:87" ht="15" customHeight="1" x14ac:dyDescent="0.25">
      <c r="A10" s="4"/>
    </row>
    <row r="11" spans="1:87" ht="26.45" customHeight="1" x14ac:dyDescent="0.25">
      <c r="A11" s="64" t="s">
        <v>0</v>
      </c>
      <c r="B11" s="64" t="s">
        <v>1</v>
      </c>
      <c r="C11" s="64" t="s">
        <v>16</v>
      </c>
      <c r="D11" s="64" t="s">
        <v>13</v>
      </c>
      <c r="E11" s="66" t="s">
        <v>2</v>
      </c>
      <c r="F11" s="64" t="s">
        <v>28</v>
      </c>
      <c r="G11" s="64"/>
      <c r="H11" s="64" t="s">
        <v>29</v>
      </c>
      <c r="I11" s="64"/>
      <c r="J11" s="64" t="s">
        <v>30</v>
      </c>
      <c r="K11" s="64" t="s">
        <v>14</v>
      </c>
      <c r="L11" s="64" t="s">
        <v>15</v>
      </c>
      <c r="M11" s="64" t="s">
        <v>26</v>
      </c>
      <c r="N11" s="64" t="s">
        <v>27</v>
      </c>
      <c r="O11" s="64" t="s">
        <v>31</v>
      </c>
      <c r="P11" s="64" t="s">
        <v>3</v>
      </c>
      <c r="Q11" s="64" t="s">
        <v>4</v>
      </c>
      <c r="R11" s="64" t="s">
        <v>5</v>
      </c>
      <c r="S11" s="64" t="s">
        <v>6</v>
      </c>
      <c r="T11" s="64" t="s">
        <v>7</v>
      </c>
      <c r="U11" s="64" t="s">
        <v>8</v>
      </c>
      <c r="V11" s="64" t="s">
        <v>9</v>
      </c>
      <c r="W11" s="64" t="s">
        <v>10</v>
      </c>
      <c r="X11" s="64" t="s">
        <v>11</v>
      </c>
      <c r="Y11" s="64" t="s">
        <v>12</v>
      </c>
    </row>
    <row r="12" spans="1:87" ht="59.45" customHeight="1" x14ac:dyDescent="0.25">
      <c r="A12" s="64"/>
      <c r="B12" s="64"/>
      <c r="C12" s="64"/>
      <c r="D12" s="64"/>
      <c r="E12" s="66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</row>
    <row r="13" spans="1:87" ht="42" customHeight="1" x14ac:dyDescent="0.25">
      <c r="A13" s="64"/>
      <c r="B13" s="64"/>
      <c r="C13" s="64"/>
      <c r="D13" s="64"/>
      <c r="E13" s="66"/>
      <c r="F13" s="5" t="s">
        <v>23</v>
      </c>
      <c r="G13" s="6" t="s">
        <v>24</v>
      </c>
      <c r="H13" s="6" t="s">
        <v>23</v>
      </c>
      <c r="I13" s="6" t="s">
        <v>24</v>
      </c>
      <c r="J13" s="6" t="s">
        <v>25</v>
      </c>
      <c r="K13" s="6" t="s">
        <v>18</v>
      </c>
      <c r="L13" s="6" t="s">
        <v>18</v>
      </c>
      <c r="M13" s="6" t="s">
        <v>19</v>
      </c>
      <c r="N13" s="6" t="s">
        <v>20</v>
      </c>
      <c r="O13" s="6" t="s">
        <v>20</v>
      </c>
      <c r="P13" s="6" t="s">
        <v>19</v>
      </c>
      <c r="Q13" s="6"/>
      <c r="R13" s="6"/>
      <c r="S13" s="6"/>
      <c r="T13" s="6"/>
      <c r="U13" s="6"/>
      <c r="V13" s="6"/>
      <c r="W13" s="6"/>
      <c r="X13" s="6"/>
      <c r="Y13" s="6"/>
    </row>
    <row r="14" spans="1:87" s="7" customFormat="1" ht="12.75" customHeight="1" x14ac:dyDescent="0.2">
      <c r="A14" s="14" t="s">
        <v>42</v>
      </c>
      <c r="B14" s="15" t="s">
        <v>43</v>
      </c>
      <c r="C14" s="15" t="s">
        <v>44</v>
      </c>
      <c r="D14" s="16">
        <v>53600</v>
      </c>
      <c r="E14" s="16">
        <v>41000</v>
      </c>
      <c r="F14" s="8" t="s">
        <v>45</v>
      </c>
      <c r="G14" s="17" t="s">
        <v>47</v>
      </c>
      <c r="H14" s="17" t="s">
        <v>46</v>
      </c>
      <c r="I14" s="17" t="s">
        <v>72</v>
      </c>
      <c r="J14" s="8">
        <v>34.6</v>
      </c>
      <c r="K14" s="8">
        <v>12</v>
      </c>
      <c r="L14" s="8">
        <v>13.6</v>
      </c>
      <c r="M14" s="8">
        <v>4.8</v>
      </c>
      <c r="N14" s="8">
        <v>9</v>
      </c>
      <c r="O14" s="8">
        <v>8.6</v>
      </c>
      <c r="P14" s="8">
        <v>3</v>
      </c>
      <c r="Q14" s="8">
        <v>85.6</v>
      </c>
      <c r="R14" s="16">
        <v>41000</v>
      </c>
      <c r="S14" s="37" t="s">
        <v>73</v>
      </c>
      <c r="T14" s="19" t="s">
        <v>47</v>
      </c>
      <c r="U14" s="18" t="s">
        <v>47</v>
      </c>
      <c r="V14" s="20">
        <v>0.76</v>
      </c>
      <c r="W14" s="18" t="s">
        <v>76</v>
      </c>
      <c r="X14" s="21">
        <v>43646</v>
      </c>
      <c r="Y14" s="21">
        <v>43799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</row>
    <row r="15" spans="1:87" s="7" customFormat="1" ht="12.75" customHeight="1" x14ac:dyDescent="0.2">
      <c r="A15" s="14" t="s">
        <v>48</v>
      </c>
      <c r="B15" s="15" t="s">
        <v>49</v>
      </c>
      <c r="C15" s="15" t="s">
        <v>50</v>
      </c>
      <c r="D15" s="16">
        <v>160750</v>
      </c>
      <c r="E15" s="16">
        <v>100000</v>
      </c>
      <c r="F15" s="22" t="s">
        <v>51</v>
      </c>
      <c r="G15" s="23" t="s">
        <v>47</v>
      </c>
      <c r="H15" s="23" t="s">
        <v>52</v>
      </c>
      <c r="I15" s="23" t="s">
        <v>47</v>
      </c>
      <c r="J15" s="8">
        <v>31.8</v>
      </c>
      <c r="K15" s="8">
        <v>11</v>
      </c>
      <c r="L15" s="8">
        <v>12.4</v>
      </c>
      <c r="M15" s="8">
        <v>4</v>
      </c>
      <c r="N15" s="8">
        <v>5.6</v>
      </c>
      <c r="O15" s="8">
        <v>6</v>
      </c>
      <c r="P15" s="8">
        <v>4</v>
      </c>
      <c r="Q15" s="8">
        <v>74.8</v>
      </c>
      <c r="R15" s="16">
        <v>60000</v>
      </c>
      <c r="S15" s="37" t="s">
        <v>73</v>
      </c>
      <c r="T15" s="19" t="s">
        <v>47</v>
      </c>
      <c r="U15" s="18" t="s">
        <v>47</v>
      </c>
      <c r="V15" s="20">
        <v>0.62</v>
      </c>
      <c r="W15" s="18" t="s">
        <v>77</v>
      </c>
      <c r="X15" s="21">
        <v>43641</v>
      </c>
      <c r="Y15" s="24">
        <v>43769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</row>
    <row r="16" spans="1:87" s="7" customFormat="1" ht="12.75" customHeight="1" x14ac:dyDescent="0.2">
      <c r="A16" s="14" t="s">
        <v>53</v>
      </c>
      <c r="B16" s="25" t="s">
        <v>54</v>
      </c>
      <c r="C16" s="25" t="s">
        <v>55</v>
      </c>
      <c r="D16" s="26">
        <v>65420</v>
      </c>
      <c r="E16" s="26">
        <v>51180</v>
      </c>
      <c r="F16" s="22" t="s">
        <v>56</v>
      </c>
      <c r="G16" s="23" t="s">
        <v>47</v>
      </c>
      <c r="H16" s="23" t="s">
        <v>57</v>
      </c>
      <c r="I16" s="23" t="s">
        <v>47</v>
      </c>
      <c r="J16" s="8">
        <v>33.200000000000003</v>
      </c>
      <c r="K16" s="8">
        <v>12.6</v>
      </c>
      <c r="L16" s="8">
        <v>13.2</v>
      </c>
      <c r="M16" s="8">
        <v>4.5999999999999996</v>
      </c>
      <c r="N16" s="8">
        <v>8.6</v>
      </c>
      <c r="O16" s="8">
        <v>8.8000000000000007</v>
      </c>
      <c r="P16" s="8">
        <v>4</v>
      </c>
      <c r="Q16" s="8">
        <v>85</v>
      </c>
      <c r="R16" s="28">
        <v>43000</v>
      </c>
      <c r="S16" s="37" t="s">
        <v>73</v>
      </c>
      <c r="T16" s="19" t="s">
        <v>47</v>
      </c>
      <c r="U16" s="18" t="s">
        <v>47</v>
      </c>
      <c r="V16" s="20">
        <v>0.78</v>
      </c>
      <c r="W16" s="18" t="s">
        <v>74</v>
      </c>
      <c r="X16" s="19" t="s">
        <v>58</v>
      </c>
      <c r="Y16" s="24">
        <v>43769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</row>
    <row r="17" spans="1:91" s="7" customFormat="1" ht="12.75" customHeight="1" x14ac:dyDescent="0.2">
      <c r="A17" s="14" t="s">
        <v>66</v>
      </c>
      <c r="B17" s="25" t="s">
        <v>67</v>
      </c>
      <c r="C17" s="25" t="s">
        <v>68</v>
      </c>
      <c r="D17" s="26">
        <v>600816</v>
      </c>
      <c r="E17" s="26">
        <v>100000</v>
      </c>
      <c r="F17" s="27" t="s">
        <v>69</v>
      </c>
      <c r="G17" s="23" t="s">
        <v>72</v>
      </c>
      <c r="H17" s="23" t="s">
        <v>70</v>
      </c>
      <c r="I17" s="23" t="s">
        <v>47</v>
      </c>
      <c r="J17" s="8">
        <v>29</v>
      </c>
      <c r="K17" s="8">
        <v>13</v>
      </c>
      <c r="L17" s="8">
        <v>11.8</v>
      </c>
      <c r="M17" s="8">
        <v>4.5999999999999996</v>
      </c>
      <c r="N17" s="8">
        <v>6.4</v>
      </c>
      <c r="O17" s="8">
        <v>8.4</v>
      </c>
      <c r="P17" s="8">
        <v>4</v>
      </c>
      <c r="Q17" s="8">
        <v>77.2</v>
      </c>
      <c r="R17" s="28">
        <v>60000</v>
      </c>
      <c r="S17" s="37" t="s">
        <v>73</v>
      </c>
      <c r="T17" s="19" t="s">
        <v>47</v>
      </c>
      <c r="U17" s="18" t="s">
        <v>47</v>
      </c>
      <c r="V17" s="20">
        <v>0.42</v>
      </c>
      <c r="W17" s="18" t="s">
        <v>75</v>
      </c>
      <c r="X17" s="19" t="s">
        <v>71</v>
      </c>
      <c r="Y17" s="24">
        <v>43769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</row>
    <row r="18" spans="1:91" s="7" customFormat="1" ht="12.75" customHeight="1" x14ac:dyDescent="0.2">
      <c r="A18" s="14" t="s">
        <v>59</v>
      </c>
      <c r="B18" s="25" t="s">
        <v>60</v>
      </c>
      <c r="C18" s="25" t="s">
        <v>61</v>
      </c>
      <c r="D18" s="26">
        <v>508420</v>
      </c>
      <c r="E18" s="26">
        <v>230000</v>
      </c>
      <c r="F18" s="27" t="s">
        <v>62</v>
      </c>
      <c r="G18" s="23" t="s">
        <v>47</v>
      </c>
      <c r="H18" s="23" t="s">
        <v>63</v>
      </c>
      <c r="I18" s="23" t="s">
        <v>47</v>
      </c>
      <c r="J18" s="8">
        <v>34.799999999999997</v>
      </c>
      <c r="K18" s="8">
        <v>13.4</v>
      </c>
      <c r="L18" s="8">
        <v>13.4</v>
      </c>
      <c r="M18" s="8">
        <v>5</v>
      </c>
      <c r="N18" s="8">
        <v>8.1999999999999993</v>
      </c>
      <c r="O18" s="8">
        <v>9.1999999999999993</v>
      </c>
      <c r="P18" s="8">
        <v>4</v>
      </c>
      <c r="Q18" s="8">
        <v>88</v>
      </c>
      <c r="R18" s="28">
        <v>200000</v>
      </c>
      <c r="S18" s="37" t="s">
        <v>73</v>
      </c>
      <c r="T18" s="19" t="s">
        <v>64</v>
      </c>
      <c r="U18" s="18" t="s">
        <v>47</v>
      </c>
      <c r="V18" s="20">
        <v>0.45</v>
      </c>
      <c r="W18" s="18" t="s">
        <v>75</v>
      </c>
      <c r="X18" s="19" t="s">
        <v>65</v>
      </c>
      <c r="Y18" s="24">
        <v>43769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</row>
    <row r="19" spans="1:91" x14ac:dyDescent="0.2">
      <c r="A19" s="45" t="s">
        <v>78</v>
      </c>
      <c r="B19" s="54" t="s">
        <v>79</v>
      </c>
      <c r="C19" s="54" t="s">
        <v>80</v>
      </c>
      <c r="D19" s="55">
        <v>236000</v>
      </c>
      <c r="E19" s="55">
        <v>60000</v>
      </c>
      <c r="F19" s="56" t="s">
        <v>81</v>
      </c>
      <c r="G19" s="53" t="s">
        <v>47</v>
      </c>
      <c r="H19" s="53" t="s">
        <v>51</v>
      </c>
      <c r="I19" s="53" t="s">
        <v>64</v>
      </c>
      <c r="J19" s="43">
        <v>32.625</v>
      </c>
      <c r="K19" s="43">
        <v>11.375</v>
      </c>
      <c r="L19" s="43">
        <v>12.25</v>
      </c>
      <c r="M19" s="43">
        <v>4.375</v>
      </c>
      <c r="N19" s="43">
        <v>8.75</v>
      </c>
      <c r="O19" s="43">
        <v>7</v>
      </c>
      <c r="P19" s="43">
        <v>4</v>
      </c>
      <c r="Q19" s="43">
        <v>80.375</v>
      </c>
      <c r="R19" s="55">
        <v>60000</v>
      </c>
      <c r="S19" s="58" t="s">
        <v>73</v>
      </c>
      <c r="T19" s="50" t="s">
        <v>47</v>
      </c>
      <c r="U19" s="49" t="s">
        <v>47</v>
      </c>
      <c r="V19" s="51">
        <v>0.68</v>
      </c>
      <c r="W19" s="49" t="s">
        <v>83</v>
      </c>
      <c r="X19" s="50" t="s">
        <v>82</v>
      </c>
      <c r="Y19" s="50" t="s">
        <v>84</v>
      </c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</row>
    <row r="20" spans="1:91" s="39" customFormat="1" x14ac:dyDescent="0.2">
      <c r="A20" s="45" t="s">
        <v>87</v>
      </c>
      <c r="B20" s="54" t="s">
        <v>88</v>
      </c>
      <c r="C20" s="54" t="s">
        <v>89</v>
      </c>
      <c r="D20" s="55">
        <v>145000</v>
      </c>
      <c r="E20" s="55">
        <v>72500</v>
      </c>
      <c r="F20" s="56" t="s">
        <v>90</v>
      </c>
      <c r="G20" s="53" t="s">
        <v>64</v>
      </c>
      <c r="H20" s="53" t="s">
        <v>91</v>
      </c>
      <c r="I20" s="53" t="s">
        <v>64</v>
      </c>
      <c r="J20" s="43">
        <v>33.5</v>
      </c>
      <c r="K20" s="43">
        <v>12.666700000000001</v>
      </c>
      <c r="L20" s="43">
        <v>12.666700000000001</v>
      </c>
      <c r="M20" s="43">
        <v>4.5</v>
      </c>
      <c r="N20" s="43">
        <v>7</v>
      </c>
      <c r="O20" s="43">
        <v>8.1667000000000005</v>
      </c>
      <c r="P20" s="43">
        <v>4</v>
      </c>
      <c r="Q20" s="43">
        <v>82.5</v>
      </c>
      <c r="R20" s="62">
        <v>70000</v>
      </c>
      <c r="S20" s="58" t="s">
        <v>73</v>
      </c>
      <c r="T20" s="50" t="s">
        <v>64</v>
      </c>
      <c r="U20" s="49" t="s">
        <v>47</v>
      </c>
      <c r="V20" s="51">
        <v>0.5</v>
      </c>
      <c r="W20" s="49" t="s">
        <v>77</v>
      </c>
      <c r="X20" s="50" t="s">
        <v>92</v>
      </c>
      <c r="Y20" s="50" t="s">
        <v>103</v>
      </c>
    </row>
    <row r="21" spans="1:91" s="39" customFormat="1" x14ac:dyDescent="0.2">
      <c r="A21" s="45" t="s">
        <v>93</v>
      </c>
      <c r="B21" s="54" t="s">
        <v>94</v>
      </c>
      <c r="C21" s="54" t="s">
        <v>95</v>
      </c>
      <c r="D21" s="55">
        <v>255250</v>
      </c>
      <c r="E21" s="55">
        <v>100000</v>
      </c>
      <c r="F21" s="56" t="s">
        <v>96</v>
      </c>
      <c r="G21" s="53" t="s">
        <v>47</v>
      </c>
      <c r="H21" s="53" t="s">
        <v>97</v>
      </c>
      <c r="I21" s="53" t="s">
        <v>47</v>
      </c>
      <c r="J21" s="43">
        <v>34.5</v>
      </c>
      <c r="K21" s="43">
        <v>12.5</v>
      </c>
      <c r="L21" s="43">
        <v>12.666700000000001</v>
      </c>
      <c r="M21" s="43">
        <v>4.1666999999999996</v>
      </c>
      <c r="N21" s="43">
        <v>6.6666999999999996</v>
      </c>
      <c r="O21" s="43">
        <v>6.1666999999999996</v>
      </c>
      <c r="P21" s="43">
        <v>4</v>
      </c>
      <c r="Q21" s="43">
        <v>80.666700000000006</v>
      </c>
      <c r="R21" s="61">
        <v>80000</v>
      </c>
      <c r="S21" s="58" t="s">
        <v>73</v>
      </c>
      <c r="T21" s="50" t="s">
        <v>47</v>
      </c>
      <c r="U21" s="49" t="s">
        <v>47</v>
      </c>
      <c r="V21" s="51">
        <v>0.69</v>
      </c>
      <c r="W21" s="49" t="s">
        <v>77</v>
      </c>
      <c r="X21" s="50" t="s">
        <v>98</v>
      </c>
      <c r="Y21" s="50" t="s">
        <v>103</v>
      </c>
    </row>
    <row r="22" spans="1:91" s="39" customFormat="1" x14ac:dyDescent="0.2">
      <c r="A22" s="45" t="s">
        <v>99</v>
      </c>
      <c r="B22" s="54" t="s">
        <v>100</v>
      </c>
      <c r="C22" s="54" t="s">
        <v>101</v>
      </c>
      <c r="D22" s="55">
        <v>3541533</v>
      </c>
      <c r="E22" s="55">
        <v>1000000</v>
      </c>
      <c r="F22" s="56" t="s">
        <v>72</v>
      </c>
      <c r="G22" s="53" t="s">
        <v>72</v>
      </c>
      <c r="H22" s="53" t="s">
        <v>72</v>
      </c>
      <c r="I22" s="53" t="s">
        <v>72</v>
      </c>
      <c r="J22" s="43">
        <v>37.333300000000001</v>
      </c>
      <c r="K22" s="43">
        <v>14.666700000000001</v>
      </c>
      <c r="L22" s="43">
        <v>14.666700000000001</v>
      </c>
      <c r="M22" s="43">
        <v>3.6667000000000001</v>
      </c>
      <c r="N22" s="43">
        <v>8.1667000000000005</v>
      </c>
      <c r="O22" s="43">
        <v>8.1667000000000005</v>
      </c>
      <c r="P22" s="43">
        <v>4.8333000000000004</v>
      </c>
      <c r="Q22" s="43">
        <v>91.5</v>
      </c>
      <c r="R22" s="63">
        <v>1000000</v>
      </c>
      <c r="S22" s="58" t="s">
        <v>73</v>
      </c>
      <c r="T22" s="50" t="s">
        <v>47</v>
      </c>
      <c r="U22" s="49" t="s">
        <v>47</v>
      </c>
      <c r="V22" s="51">
        <v>0.48</v>
      </c>
      <c r="W22" s="49" t="s">
        <v>76</v>
      </c>
      <c r="X22" s="50" t="s">
        <v>102</v>
      </c>
      <c r="Y22" s="50" t="s">
        <v>103</v>
      </c>
    </row>
    <row r="23" spans="1:91" s="60" customFormat="1" x14ac:dyDescent="0.2">
      <c r="A23" s="80" t="s">
        <v>104</v>
      </c>
      <c r="B23" s="85" t="s">
        <v>60</v>
      </c>
      <c r="C23" s="85" t="s">
        <v>105</v>
      </c>
      <c r="D23" s="86">
        <v>208100</v>
      </c>
      <c r="E23" s="86">
        <v>100000</v>
      </c>
      <c r="F23" s="87" t="s">
        <v>106</v>
      </c>
      <c r="G23" s="84" t="s">
        <v>47</v>
      </c>
      <c r="H23" s="84" t="s">
        <v>107</v>
      </c>
      <c r="I23" s="84" t="s">
        <v>64</v>
      </c>
      <c r="J23" s="79">
        <v>32.666699999999999</v>
      </c>
      <c r="K23" s="79">
        <v>10.166700000000001</v>
      </c>
      <c r="L23" s="79">
        <v>13</v>
      </c>
      <c r="M23" s="79">
        <v>3</v>
      </c>
      <c r="N23" s="79">
        <v>5.3333000000000004</v>
      </c>
      <c r="O23" s="79">
        <v>5.5</v>
      </c>
      <c r="P23" s="79">
        <v>4</v>
      </c>
      <c r="Q23" s="79">
        <v>73.666700000000006</v>
      </c>
      <c r="R23" s="92">
        <v>60000</v>
      </c>
      <c r="S23" s="88" t="s">
        <v>73</v>
      </c>
      <c r="T23" s="82" t="s">
        <v>64</v>
      </c>
      <c r="U23" s="81" t="s">
        <v>47</v>
      </c>
      <c r="V23" s="83">
        <v>0.48</v>
      </c>
      <c r="W23" s="81" t="s">
        <v>77</v>
      </c>
      <c r="X23" s="82" t="s">
        <v>108</v>
      </c>
      <c r="Y23" s="82" t="s">
        <v>124</v>
      </c>
      <c r="Z23" s="59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</row>
    <row r="24" spans="1:91" s="60" customFormat="1" x14ac:dyDescent="0.2">
      <c r="A24" s="80" t="s">
        <v>109</v>
      </c>
      <c r="B24" s="85" t="s">
        <v>110</v>
      </c>
      <c r="C24" s="85" t="s">
        <v>111</v>
      </c>
      <c r="D24" s="86">
        <v>122943</v>
      </c>
      <c r="E24" s="86">
        <v>100000</v>
      </c>
      <c r="F24" s="87" t="s">
        <v>112</v>
      </c>
      <c r="G24" s="84" t="s">
        <v>47</v>
      </c>
      <c r="H24" s="84" t="s">
        <v>113</v>
      </c>
      <c r="I24" s="84" t="s">
        <v>64</v>
      </c>
      <c r="J24" s="79">
        <v>32.166699999999999</v>
      </c>
      <c r="K24" s="79">
        <v>10.5</v>
      </c>
      <c r="L24" s="79">
        <v>12.333299999999999</v>
      </c>
      <c r="M24" s="79">
        <v>4</v>
      </c>
      <c r="N24" s="79">
        <v>6.6666999999999996</v>
      </c>
      <c r="O24" s="79">
        <v>6.1666999999999996</v>
      </c>
      <c r="P24" s="79">
        <v>5</v>
      </c>
      <c r="Q24" s="79">
        <v>76.833299999999994</v>
      </c>
      <c r="R24" s="92">
        <v>70000</v>
      </c>
      <c r="S24" s="88" t="s">
        <v>73</v>
      </c>
      <c r="T24" s="82" t="s">
        <v>47</v>
      </c>
      <c r="U24" s="81" t="s">
        <v>47</v>
      </c>
      <c r="V24" s="83">
        <v>0.81</v>
      </c>
      <c r="W24" s="81" t="s">
        <v>76</v>
      </c>
      <c r="X24" s="82" t="s">
        <v>114</v>
      </c>
      <c r="Y24" s="91" t="s">
        <v>114</v>
      </c>
      <c r="Z24" s="59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</row>
    <row r="25" spans="1:91" s="60" customFormat="1" x14ac:dyDescent="0.2">
      <c r="A25" s="80" t="s">
        <v>115</v>
      </c>
      <c r="B25" s="85" t="s">
        <v>116</v>
      </c>
      <c r="C25" s="85" t="s">
        <v>117</v>
      </c>
      <c r="D25" s="86">
        <v>160460</v>
      </c>
      <c r="E25" s="86">
        <v>100000</v>
      </c>
      <c r="F25" s="87" t="s">
        <v>70</v>
      </c>
      <c r="G25" s="84" t="s">
        <v>47</v>
      </c>
      <c r="H25" s="84" t="s">
        <v>118</v>
      </c>
      <c r="I25" s="84" t="s">
        <v>72</v>
      </c>
      <c r="J25" s="79">
        <v>32.666699999999999</v>
      </c>
      <c r="K25" s="79">
        <v>11.166700000000001</v>
      </c>
      <c r="L25" s="79">
        <v>13</v>
      </c>
      <c r="M25" s="79">
        <v>4</v>
      </c>
      <c r="N25" s="79">
        <v>6.5</v>
      </c>
      <c r="O25" s="79">
        <v>7.6666999999999996</v>
      </c>
      <c r="P25" s="79">
        <v>4.8333000000000004</v>
      </c>
      <c r="Q25" s="79">
        <v>79.833299999999994</v>
      </c>
      <c r="R25" s="92">
        <v>70000</v>
      </c>
      <c r="S25" s="88" t="s">
        <v>73</v>
      </c>
      <c r="T25" s="82" t="s">
        <v>47</v>
      </c>
      <c r="U25" s="81" t="s">
        <v>47</v>
      </c>
      <c r="V25" s="83">
        <v>0.62</v>
      </c>
      <c r="W25" s="81" t="s">
        <v>76</v>
      </c>
      <c r="X25" s="82" t="s">
        <v>108</v>
      </c>
      <c r="Y25" s="91" t="s">
        <v>124</v>
      </c>
      <c r="Z25" s="59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</row>
    <row r="26" spans="1:91" s="60" customFormat="1" x14ac:dyDescent="0.2">
      <c r="A26" s="80" t="s">
        <v>119</v>
      </c>
      <c r="B26" s="85" t="s">
        <v>120</v>
      </c>
      <c r="C26" s="85" t="s">
        <v>121</v>
      </c>
      <c r="D26" s="86">
        <v>246000</v>
      </c>
      <c r="E26" s="86">
        <v>200000</v>
      </c>
      <c r="F26" s="87" t="s">
        <v>122</v>
      </c>
      <c r="G26" s="84" t="s">
        <v>47</v>
      </c>
      <c r="H26" s="84" t="s">
        <v>123</v>
      </c>
      <c r="I26" s="84" t="s">
        <v>47</v>
      </c>
      <c r="J26" s="79">
        <v>33.333300000000001</v>
      </c>
      <c r="K26" s="79">
        <v>12.166700000000001</v>
      </c>
      <c r="L26" s="79">
        <v>13.333299999999999</v>
      </c>
      <c r="M26" s="79">
        <v>4.3333000000000004</v>
      </c>
      <c r="N26" s="79">
        <v>6.5</v>
      </c>
      <c r="O26" s="79">
        <v>7.5</v>
      </c>
      <c r="P26" s="79">
        <v>4</v>
      </c>
      <c r="Q26" s="79">
        <v>81.166700000000006</v>
      </c>
      <c r="R26" s="92">
        <v>150000</v>
      </c>
      <c r="S26" s="88" t="s">
        <v>73</v>
      </c>
      <c r="T26" s="82" t="s">
        <v>47</v>
      </c>
      <c r="U26" s="81" t="s">
        <v>47</v>
      </c>
      <c r="V26" s="83">
        <v>0.81</v>
      </c>
      <c r="W26" s="81" t="s">
        <v>83</v>
      </c>
      <c r="X26" s="82" t="s">
        <v>114</v>
      </c>
      <c r="Y26" s="82" t="s">
        <v>125</v>
      </c>
      <c r="Z26" s="59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</row>
    <row r="27" spans="1:91" x14ac:dyDescent="0.25">
      <c r="D27" s="12">
        <f>SUM(D14:D26)</f>
        <v>6304292</v>
      </c>
      <c r="E27" s="12">
        <f>SUM(E14:E26)</f>
        <v>2254680</v>
      </c>
      <c r="F27" s="9"/>
      <c r="R27" s="12">
        <f>SUM(R14:R26)</f>
        <v>1964000</v>
      </c>
      <c r="X27" s="13"/>
      <c r="Y27" s="13"/>
    </row>
    <row r="28" spans="1:91" x14ac:dyDescent="0.25">
      <c r="E28" s="9"/>
      <c r="F28" s="9"/>
      <c r="G28" s="9"/>
      <c r="H28" s="9"/>
      <c r="Q28" s="2" t="s">
        <v>17</v>
      </c>
      <c r="R28" s="12">
        <f>2000000-R27</f>
        <v>36000</v>
      </c>
    </row>
    <row r="1048538" spans="25:25" x14ac:dyDescent="0.25">
      <c r="Y1048538" s="24"/>
    </row>
  </sheetData>
  <sortState ref="A11:BR29">
    <sortCondition ref="A11"/>
  </sortState>
  <mergeCells count="26">
    <mergeCell ref="A6:C6"/>
    <mergeCell ref="W11:W12"/>
    <mergeCell ref="X11:X12"/>
    <mergeCell ref="Y11:Y12"/>
    <mergeCell ref="A11:A13"/>
    <mergeCell ref="B11:B13"/>
    <mergeCell ref="C11:C13"/>
    <mergeCell ref="D11:D13"/>
    <mergeCell ref="E11:E13"/>
    <mergeCell ref="F11:G12"/>
    <mergeCell ref="H11:I12"/>
    <mergeCell ref="D7:Q7"/>
    <mergeCell ref="D9:Q9"/>
    <mergeCell ref="J11:J12"/>
    <mergeCell ref="K11:K12"/>
    <mergeCell ref="L11:L12"/>
    <mergeCell ref="V11:V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</mergeCells>
  <dataValidations count="4">
    <dataValidation type="decimal" operator="lessThanOrEqual" allowBlank="1" showInputMessage="1" showErrorMessage="1" error="max. 40" sqref="J14:J18" xr:uid="{00000000-0002-0000-0000-000000000000}">
      <formula1>40</formula1>
    </dataValidation>
    <dataValidation type="decimal" operator="lessThanOrEqual" allowBlank="1" showInputMessage="1" showErrorMessage="1" error="max. 15" sqref="K14:L18" xr:uid="{00000000-0002-0000-0000-000001000000}">
      <formula1>15</formula1>
    </dataValidation>
    <dataValidation type="decimal" operator="lessThanOrEqual" allowBlank="1" showInputMessage="1" showErrorMessage="1" error="max. 10" sqref="N14:O18" xr:uid="{00000000-0002-0000-0000-000002000000}">
      <formula1>10</formula1>
    </dataValidation>
    <dataValidation type="decimal" operator="lessThanOrEqual" allowBlank="1" showInputMessage="1" showErrorMessage="1" error="max. 5" sqref="P14:P18 M14:M18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CBFE8-2190-471F-B933-7E864C5F8411}">
  <dimension ref="A1:BR26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37.2851562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70" ht="38.25" customHeight="1" x14ac:dyDescent="0.25">
      <c r="A1" s="1" t="s">
        <v>32</v>
      </c>
    </row>
    <row r="2" spans="1:70" ht="15" customHeight="1" x14ac:dyDescent="0.25">
      <c r="A2" s="32" t="s">
        <v>36</v>
      </c>
      <c r="D2" s="4" t="s">
        <v>21</v>
      </c>
    </row>
    <row r="3" spans="1:70" ht="15" customHeight="1" x14ac:dyDescent="0.25">
      <c r="A3" s="32" t="s">
        <v>33</v>
      </c>
      <c r="D3" s="2" t="s">
        <v>34</v>
      </c>
    </row>
    <row r="4" spans="1:70" ht="15" customHeight="1" x14ac:dyDescent="0.25">
      <c r="A4" s="32" t="s">
        <v>37</v>
      </c>
    </row>
    <row r="5" spans="1:70" ht="15" customHeight="1" x14ac:dyDescent="0.25">
      <c r="A5" s="32" t="s">
        <v>38</v>
      </c>
      <c r="D5" s="4" t="s">
        <v>22</v>
      </c>
    </row>
    <row r="6" spans="1:70" ht="15" customHeight="1" x14ac:dyDescent="0.25">
      <c r="A6" s="65" t="s">
        <v>35</v>
      </c>
      <c r="B6" s="65"/>
      <c r="C6" s="65"/>
    </row>
    <row r="7" spans="1:70" ht="26.25" customHeight="1" x14ac:dyDescent="0.2">
      <c r="A7" s="30" t="s">
        <v>40</v>
      </c>
      <c r="D7" s="67" t="s">
        <v>39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1:70" ht="15" customHeight="1" x14ac:dyDescent="0.25">
      <c r="A8" s="11"/>
      <c r="D8" s="34"/>
    </row>
    <row r="9" spans="1:70" ht="39.75" customHeight="1" x14ac:dyDescent="0.25">
      <c r="D9" s="67" t="s">
        <v>41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</row>
    <row r="10" spans="1:70" ht="15" customHeight="1" x14ac:dyDescent="0.25">
      <c r="A10" s="4"/>
    </row>
    <row r="11" spans="1:70" ht="26.45" customHeight="1" x14ac:dyDescent="0.25">
      <c r="A11" s="64" t="s">
        <v>0</v>
      </c>
      <c r="B11" s="64" t="s">
        <v>1</v>
      </c>
      <c r="C11" s="64" t="s">
        <v>16</v>
      </c>
      <c r="D11" s="64" t="s">
        <v>13</v>
      </c>
      <c r="E11" s="66" t="s">
        <v>2</v>
      </c>
      <c r="F11" s="64" t="s">
        <v>28</v>
      </c>
      <c r="G11" s="64"/>
      <c r="H11" s="64" t="s">
        <v>29</v>
      </c>
      <c r="I11" s="64"/>
      <c r="J11" s="64" t="s">
        <v>30</v>
      </c>
      <c r="K11" s="64" t="s">
        <v>14</v>
      </c>
      <c r="L11" s="64" t="s">
        <v>15</v>
      </c>
      <c r="M11" s="64" t="s">
        <v>26</v>
      </c>
      <c r="N11" s="64" t="s">
        <v>27</v>
      </c>
      <c r="O11" s="64" t="s">
        <v>31</v>
      </c>
      <c r="P11" s="64" t="s">
        <v>3</v>
      </c>
      <c r="Q11" s="64" t="s">
        <v>4</v>
      </c>
    </row>
    <row r="12" spans="1:70" ht="59.45" customHeight="1" x14ac:dyDescent="0.25">
      <c r="A12" s="64"/>
      <c r="B12" s="64"/>
      <c r="C12" s="64"/>
      <c r="D12" s="64"/>
      <c r="E12" s="66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70" ht="42" customHeight="1" x14ac:dyDescent="0.25">
      <c r="A13" s="64"/>
      <c r="B13" s="64"/>
      <c r="C13" s="64"/>
      <c r="D13" s="64"/>
      <c r="E13" s="66"/>
      <c r="F13" s="33" t="s">
        <v>23</v>
      </c>
      <c r="G13" s="31" t="s">
        <v>24</v>
      </c>
      <c r="H13" s="31" t="s">
        <v>23</v>
      </c>
      <c r="I13" s="31" t="s">
        <v>24</v>
      </c>
      <c r="J13" s="31" t="s">
        <v>25</v>
      </c>
      <c r="K13" s="31" t="s">
        <v>18</v>
      </c>
      <c r="L13" s="31" t="s">
        <v>18</v>
      </c>
      <c r="M13" s="31" t="s">
        <v>19</v>
      </c>
      <c r="N13" s="31" t="s">
        <v>20</v>
      </c>
      <c r="O13" s="31" t="s">
        <v>20</v>
      </c>
      <c r="P13" s="31" t="s">
        <v>19</v>
      </c>
      <c r="Q13" s="31"/>
    </row>
    <row r="14" spans="1:70" s="7" customFormat="1" ht="12.75" customHeight="1" x14ac:dyDescent="0.2">
      <c r="A14" s="14" t="s">
        <v>42</v>
      </c>
      <c r="B14" s="15" t="s">
        <v>43</v>
      </c>
      <c r="C14" s="15" t="s">
        <v>44</v>
      </c>
      <c r="D14" s="16">
        <v>53600</v>
      </c>
      <c r="E14" s="16">
        <v>41000</v>
      </c>
      <c r="F14" s="8" t="s">
        <v>45</v>
      </c>
      <c r="G14" s="17" t="s">
        <v>47</v>
      </c>
      <c r="H14" s="17" t="s">
        <v>46</v>
      </c>
      <c r="I14" s="17" t="s">
        <v>72</v>
      </c>
      <c r="J14" s="8">
        <v>34</v>
      </c>
      <c r="K14" s="8">
        <v>12</v>
      </c>
      <c r="L14" s="8">
        <v>14</v>
      </c>
      <c r="M14" s="8">
        <v>5</v>
      </c>
      <c r="N14" s="8">
        <v>10</v>
      </c>
      <c r="O14" s="8">
        <v>8</v>
      </c>
      <c r="P14" s="8">
        <v>3</v>
      </c>
      <c r="Q14" s="8">
        <f>SUM(J14:P14)</f>
        <v>86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s="7" customFormat="1" ht="12.75" customHeight="1" x14ac:dyDescent="0.2">
      <c r="A15" s="14" t="s">
        <v>48</v>
      </c>
      <c r="B15" s="15" t="s">
        <v>49</v>
      </c>
      <c r="C15" s="15" t="s">
        <v>50</v>
      </c>
      <c r="D15" s="16">
        <v>160750</v>
      </c>
      <c r="E15" s="16">
        <v>100000</v>
      </c>
      <c r="F15" s="22" t="s">
        <v>51</v>
      </c>
      <c r="G15" s="23" t="s">
        <v>47</v>
      </c>
      <c r="H15" s="23" t="s">
        <v>52</v>
      </c>
      <c r="I15" s="23" t="s">
        <v>47</v>
      </c>
      <c r="J15" s="8">
        <v>30</v>
      </c>
      <c r="K15" s="8">
        <v>11</v>
      </c>
      <c r="L15" s="8">
        <v>13</v>
      </c>
      <c r="M15" s="8">
        <v>4</v>
      </c>
      <c r="N15" s="8">
        <v>5</v>
      </c>
      <c r="O15" s="8">
        <v>6</v>
      </c>
      <c r="P15" s="8">
        <v>4</v>
      </c>
      <c r="Q15" s="8">
        <f t="shared" ref="Q15:Q26" si="0">SUM(J15:P15)</f>
        <v>73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s="7" customFormat="1" ht="12.75" customHeight="1" x14ac:dyDescent="0.2">
      <c r="A16" s="14" t="s">
        <v>53</v>
      </c>
      <c r="B16" s="25" t="s">
        <v>54</v>
      </c>
      <c r="C16" s="25" t="s">
        <v>55</v>
      </c>
      <c r="D16" s="26">
        <v>65420</v>
      </c>
      <c r="E16" s="26">
        <v>51180</v>
      </c>
      <c r="F16" s="22" t="s">
        <v>56</v>
      </c>
      <c r="G16" s="23" t="s">
        <v>47</v>
      </c>
      <c r="H16" s="23" t="s">
        <v>57</v>
      </c>
      <c r="I16" s="23" t="s">
        <v>47</v>
      </c>
      <c r="J16" s="8">
        <v>33</v>
      </c>
      <c r="K16" s="8">
        <v>12</v>
      </c>
      <c r="L16" s="8">
        <v>14</v>
      </c>
      <c r="M16" s="8">
        <v>5</v>
      </c>
      <c r="N16" s="8">
        <v>10</v>
      </c>
      <c r="O16" s="8">
        <v>10</v>
      </c>
      <c r="P16" s="8">
        <v>4</v>
      </c>
      <c r="Q16" s="8">
        <f t="shared" si="0"/>
        <v>88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s="7" customFormat="1" ht="12.75" customHeight="1" x14ac:dyDescent="0.2">
      <c r="A17" s="14" t="s">
        <v>66</v>
      </c>
      <c r="B17" s="25" t="s">
        <v>67</v>
      </c>
      <c r="C17" s="25" t="s">
        <v>68</v>
      </c>
      <c r="D17" s="26">
        <v>600816</v>
      </c>
      <c r="E17" s="26">
        <v>100000</v>
      </c>
      <c r="F17" s="27" t="s">
        <v>69</v>
      </c>
      <c r="G17" s="23" t="s">
        <v>72</v>
      </c>
      <c r="H17" s="23" t="s">
        <v>70</v>
      </c>
      <c r="I17" s="23" t="s">
        <v>47</v>
      </c>
      <c r="J17" s="8">
        <v>30</v>
      </c>
      <c r="K17" s="8">
        <v>13</v>
      </c>
      <c r="L17" s="8">
        <v>13</v>
      </c>
      <c r="M17" s="8">
        <v>5</v>
      </c>
      <c r="N17" s="8">
        <v>6</v>
      </c>
      <c r="O17" s="8">
        <v>9</v>
      </c>
      <c r="P17" s="8">
        <v>4</v>
      </c>
      <c r="Q17" s="8">
        <f t="shared" si="0"/>
        <v>80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s="7" customFormat="1" ht="12.75" customHeight="1" x14ac:dyDescent="0.2">
      <c r="A18" s="14" t="s">
        <v>59</v>
      </c>
      <c r="B18" s="25" t="s">
        <v>60</v>
      </c>
      <c r="C18" s="25" t="s">
        <v>61</v>
      </c>
      <c r="D18" s="26">
        <v>508420</v>
      </c>
      <c r="E18" s="26">
        <v>230000</v>
      </c>
      <c r="F18" s="27" t="s">
        <v>62</v>
      </c>
      <c r="G18" s="23" t="s">
        <v>47</v>
      </c>
      <c r="H18" s="23" t="s">
        <v>63</v>
      </c>
      <c r="I18" s="23" t="s">
        <v>47</v>
      </c>
      <c r="J18" s="8">
        <v>35</v>
      </c>
      <c r="K18" s="8">
        <v>13</v>
      </c>
      <c r="L18" s="8">
        <v>14</v>
      </c>
      <c r="M18" s="8">
        <v>5</v>
      </c>
      <c r="N18" s="8">
        <v>8</v>
      </c>
      <c r="O18" s="8">
        <v>10</v>
      </c>
      <c r="P18" s="8">
        <v>4</v>
      </c>
      <c r="Q18" s="8">
        <f t="shared" si="0"/>
        <v>89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x14ac:dyDescent="0.2">
      <c r="A19" s="45" t="s">
        <v>78</v>
      </c>
      <c r="B19" s="54" t="s">
        <v>79</v>
      </c>
      <c r="C19" s="54" t="s">
        <v>80</v>
      </c>
      <c r="D19" s="55">
        <v>236000</v>
      </c>
      <c r="E19" s="55">
        <v>60000</v>
      </c>
      <c r="F19" s="56" t="s">
        <v>81</v>
      </c>
      <c r="G19" s="53" t="s">
        <v>47</v>
      </c>
      <c r="H19" s="53" t="s">
        <v>51</v>
      </c>
      <c r="I19" s="53" t="s">
        <v>64</v>
      </c>
      <c r="J19" s="43">
        <v>35</v>
      </c>
      <c r="K19" s="43">
        <v>12</v>
      </c>
      <c r="L19" s="43">
        <v>13</v>
      </c>
      <c r="M19" s="43">
        <v>4</v>
      </c>
      <c r="N19" s="43">
        <v>9</v>
      </c>
      <c r="O19" s="43">
        <v>7</v>
      </c>
      <c r="P19" s="43">
        <v>4</v>
      </c>
      <c r="Q19" s="43">
        <f t="shared" si="0"/>
        <v>84</v>
      </c>
    </row>
    <row r="20" spans="1:70" x14ac:dyDescent="0.2">
      <c r="A20" s="45" t="s">
        <v>87</v>
      </c>
      <c r="B20" s="54" t="s">
        <v>88</v>
      </c>
      <c r="C20" s="54" t="s">
        <v>89</v>
      </c>
      <c r="D20" s="55">
        <v>145000</v>
      </c>
      <c r="E20" s="55">
        <v>72500</v>
      </c>
      <c r="F20" s="56" t="s">
        <v>90</v>
      </c>
      <c r="G20" s="53" t="s">
        <v>64</v>
      </c>
      <c r="H20" s="53" t="s">
        <v>91</v>
      </c>
      <c r="I20" s="53" t="s">
        <v>64</v>
      </c>
      <c r="J20" s="43">
        <v>35</v>
      </c>
      <c r="K20" s="43">
        <v>13</v>
      </c>
      <c r="L20" s="43">
        <v>14</v>
      </c>
      <c r="M20" s="43">
        <v>5</v>
      </c>
      <c r="N20" s="43">
        <v>7</v>
      </c>
      <c r="O20" s="43">
        <v>9</v>
      </c>
      <c r="P20" s="43">
        <v>4</v>
      </c>
      <c r="Q20" s="43">
        <f t="shared" si="0"/>
        <v>87</v>
      </c>
    </row>
    <row r="21" spans="1:70" x14ac:dyDescent="0.2">
      <c r="A21" s="45" t="s">
        <v>93</v>
      </c>
      <c r="B21" s="54" t="s">
        <v>94</v>
      </c>
      <c r="C21" s="54" t="s">
        <v>95</v>
      </c>
      <c r="D21" s="55">
        <v>255250</v>
      </c>
      <c r="E21" s="55">
        <v>100000</v>
      </c>
      <c r="F21" s="56" t="s">
        <v>96</v>
      </c>
      <c r="G21" s="53" t="s">
        <v>47</v>
      </c>
      <c r="H21" s="53" t="s">
        <v>97</v>
      </c>
      <c r="I21" s="53" t="s">
        <v>47</v>
      </c>
      <c r="J21" s="43">
        <v>34</v>
      </c>
      <c r="K21" s="43">
        <v>12</v>
      </c>
      <c r="L21" s="43">
        <v>13</v>
      </c>
      <c r="M21" s="43">
        <v>4</v>
      </c>
      <c r="N21" s="43">
        <v>6</v>
      </c>
      <c r="O21" s="43">
        <v>5</v>
      </c>
      <c r="P21" s="43">
        <v>4</v>
      </c>
      <c r="Q21" s="43">
        <f t="shared" si="0"/>
        <v>78</v>
      </c>
    </row>
    <row r="22" spans="1:70" x14ac:dyDescent="0.2">
      <c r="A22" s="45" t="s">
        <v>99</v>
      </c>
      <c r="B22" s="54" t="s">
        <v>100</v>
      </c>
      <c r="C22" s="54" t="s">
        <v>101</v>
      </c>
      <c r="D22" s="55">
        <v>3541533</v>
      </c>
      <c r="E22" s="55">
        <v>1000000</v>
      </c>
      <c r="F22" s="56" t="s">
        <v>72</v>
      </c>
      <c r="G22" s="53" t="s">
        <v>72</v>
      </c>
      <c r="H22" s="53" t="s">
        <v>72</v>
      </c>
      <c r="I22" s="53" t="s">
        <v>72</v>
      </c>
      <c r="J22" s="43">
        <v>38</v>
      </c>
      <c r="K22" s="43">
        <v>14</v>
      </c>
      <c r="L22" s="43">
        <v>14</v>
      </c>
      <c r="M22" s="43">
        <v>2</v>
      </c>
      <c r="N22" s="43">
        <v>7</v>
      </c>
      <c r="O22" s="43">
        <v>3</v>
      </c>
      <c r="P22" s="43">
        <v>4</v>
      </c>
      <c r="Q22" s="43">
        <f t="shared" si="0"/>
        <v>82</v>
      </c>
    </row>
    <row r="23" spans="1:70" x14ac:dyDescent="0.2">
      <c r="A23" s="80" t="s">
        <v>104</v>
      </c>
      <c r="B23" s="85" t="s">
        <v>60</v>
      </c>
      <c r="C23" s="85" t="s">
        <v>105</v>
      </c>
      <c r="D23" s="86">
        <v>208100</v>
      </c>
      <c r="E23" s="86">
        <v>100000</v>
      </c>
      <c r="F23" s="87" t="s">
        <v>106</v>
      </c>
      <c r="G23" s="84" t="s">
        <v>47</v>
      </c>
      <c r="H23" s="84" t="s">
        <v>107</v>
      </c>
      <c r="I23" s="84" t="s">
        <v>64</v>
      </c>
      <c r="J23" s="90">
        <v>31</v>
      </c>
      <c r="K23" s="90">
        <v>11</v>
      </c>
      <c r="L23" s="90">
        <v>12</v>
      </c>
      <c r="M23" s="90">
        <v>3</v>
      </c>
      <c r="N23" s="90">
        <v>4</v>
      </c>
      <c r="O23" s="90">
        <v>5</v>
      </c>
      <c r="P23" s="90">
        <v>4</v>
      </c>
      <c r="Q23" s="90">
        <f t="shared" si="0"/>
        <v>70</v>
      </c>
    </row>
    <row r="24" spans="1:70" x14ac:dyDescent="0.2">
      <c r="A24" s="80" t="s">
        <v>109</v>
      </c>
      <c r="B24" s="85" t="s">
        <v>110</v>
      </c>
      <c r="C24" s="85" t="s">
        <v>111</v>
      </c>
      <c r="D24" s="86">
        <v>122943</v>
      </c>
      <c r="E24" s="86">
        <v>100000</v>
      </c>
      <c r="F24" s="87" t="s">
        <v>112</v>
      </c>
      <c r="G24" s="84" t="s">
        <v>47</v>
      </c>
      <c r="H24" s="84" t="s">
        <v>113</v>
      </c>
      <c r="I24" s="84" t="s">
        <v>64</v>
      </c>
      <c r="J24" s="90">
        <v>31</v>
      </c>
      <c r="K24" s="90">
        <v>11</v>
      </c>
      <c r="L24" s="90">
        <v>11</v>
      </c>
      <c r="M24" s="90">
        <v>5</v>
      </c>
      <c r="N24" s="90">
        <v>7</v>
      </c>
      <c r="O24" s="90">
        <v>6</v>
      </c>
      <c r="P24" s="90">
        <v>5</v>
      </c>
      <c r="Q24" s="90">
        <f t="shared" si="0"/>
        <v>76</v>
      </c>
    </row>
    <row r="25" spans="1:70" x14ac:dyDescent="0.2">
      <c r="A25" s="80" t="s">
        <v>115</v>
      </c>
      <c r="B25" s="85" t="s">
        <v>116</v>
      </c>
      <c r="C25" s="85" t="s">
        <v>117</v>
      </c>
      <c r="D25" s="86">
        <v>160460</v>
      </c>
      <c r="E25" s="86">
        <v>100000</v>
      </c>
      <c r="F25" s="87" t="s">
        <v>70</v>
      </c>
      <c r="G25" s="84" t="s">
        <v>47</v>
      </c>
      <c r="H25" s="84" t="s">
        <v>118</v>
      </c>
      <c r="I25" s="84" t="s">
        <v>72</v>
      </c>
      <c r="J25" s="90">
        <v>31</v>
      </c>
      <c r="K25" s="90">
        <v>11</v>
      </c>
      <c r="L25" s="90">
        <v>12</v>
      </c>
      <c r="M25" s="90">
        <v>4</v>
      </c>
      <c r="N25" s="90">
        <v>6</v>
      </c>
      <c r="O25" s="90">
        <v>9</v>
      </c>
      <c r="P25" s="90">
        <v>5</v>
      </c>
      <c r="Q25" s="90">
        <f t="shared" si="0"/>
        <v>78</v>
      </c>
    </row>
    <row r="26" spans="1:70" x14ac:dyDescent="0.2">
      <c r="A26" s="80" t="s">
        <v>119</v>
      </c>
      <c r="B26" s="85" t="s">
        <v>120</v>
      </c>
      <c r="C26" s="85" t="s">
        <v>121</v>
      </c>
      <c r="D26" s="86">
        <v>246000</v>
      </c>
      <c r="E26" s="86">
        <v>200000</v>
      </c>
      <c r="F26" s="87" t="s">
        <v>122</v>
      </c>
      <c r="G26" s="84" t="s">
        <v>47</v>
      </c>
      <c r="H26" s="84" t="s">
        <v>123</v>
      </c>
      <c r="I26" s="84" t="s">
        <v>47</v>
      </c>
      <c r="J26" s="90">
        <v>32</v>
      </c>
      <c r="K26" s="90">
        <v>11</v>
      </c>
      <c r="L26" s="90">
        <v>12</v>
      </c>
      <c r="M26" s="90">
        <v>5</v>
      </c>
      <c r="N26" s="90">
        <v>5</v>
      </c>
      <c r="O26" s="90">
        <v>8</v>
      </c>
      <c r="P26" s="90">
        <v>4</v>
      </c>
      <c r="Q26" s="90">
        <f t="shared" si="0"/>
        <v>77</v>
      </c>
    </row>
  </sheetData>
  <mergeCells count="18">
    <mergeCell ref="L11:L12"/>
    <mergeCell ref="M11:M12"/>
    <mergeCell ref="N11:N12"/>
    <mergeCell ref="O11:O12"/>
    <mergeCell ref="A6:C6"/>
    <mergeCell ref="D7:Q7"/>
    <mergeCell ref="D9:Q9"/>
    <mergeCell ref="A11:A13"/>
    <mergeCell ref="B11:B13"/>
    <mergeCell ref="C11:C13"/>
    <mergeCell ref="D11:D13"/>
    <mergeCell ref="E11:E13"/>
    <mergeCell ref="F11:G12"/>
    <mergeCell ref="H11:I12"/>
    <mergeCell ref="P11:P12"/>
    <mergeCell ref="Q11:Q12"/>
    <mergeCell ref="J11:J12"/>
    <mergeCell ref="K11:K12"/>
  </mergeCells>
  <dataValidations count="4">
    <dataValidation type="decimal" operator="lessThanOrEqual" allowBlank="1" showInputMessage="1" showErrorMessage="1" error="max. 5" sqref="M14:M18 P14:P18" xr:uid="{A9DE6DB4-F4CD-4E1E-B803-9B67626CE1EB}">
      <formula1>5</formula1>
    </dataValidation>
    <dataValidation type="decimal" operator="lessThanOrEqual" allowBlank="1" showInputMessage="1" showErrorMessage="1" error="max. 10" sqref="N14:O18" xr:uid="{F9CB72EE-7FD9-4162-B8C8-48CBD9048147}">
      <formula1>10</formula1>
    </dataValidation>
    <dataValidation type="decimal" operator="lessThanOrEqual" allowBlank="1" showInputMessage="1" showErrorMessage="1" error="max. 15" sqref="K14:L18" xr:uid="{96FE2BF7-3C30-469E-A9E0-D75C1B7F5CC8}">
      <formula1>15</formula1>
    </dataValidation>
    <dataValidation type="decimal" operator="lessThanOrEqual" allowBlank="1" showInputMessage="1" showErrorMessage="1" error="max. 40" sqref="J14:J18" xr:uid="{1B9296FD-9739-4203-BF29-22811AED42D7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3E61E-8869-4DA5-ADEB-C2468762347B}">
  <dimension ref="A1:BR26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37.2851562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70" ht="38.25" customHeight="1" x14ac:dyDescent="0.25">
      <c r="A1" s="1" t="s">
        <v>32</v>
      </c>
    </row>
    <row r="2" spans="1:70" ht="15" customHeight="1" x14ac:dyDescent="0.25">
      <c r="A2" s="32" t="s">
        <v>36</v>
      </c>
      <c r="D2" s="4" t="s">
        <v>21</v>
      </c>
    </row>
    <row r="3" spans="1:70" ht="15" customHeight="1" x14ac:dyDescent="0.25">
      <c r="A3" s="32" t="s">
        <v>33</v>
      </c>
      <c r="D3" s="2" t="s">
        <v>34</v>
      </c>
    </row>
    <row r="4" spans="1:70" ht="15" customHeight="1" x14ac:dyDescent="0.25">
      <c r="A4" s="32" t="s">
        <v>37</v>
      </c>
    </row>
    <row r="5" spans="1:70" ht="15" customHeight="1" x14ac:dyDescent="0.25">
      <c r="A5" s="32" t="s">
        <v>38</v>
      </c>
      <c r="D5" s="4" t="s">
        <v>22</v>
      </c>
    </row>
    <row r="6" spans="1:70" ht="15" customHeight="1" x14ac:dyDescent="0.25">
      <c r="A6" s="65" t="s">
        <v>35</v>
      </c>
      <c r="B6" s="65"/>
      <c r="C6" s="65"/>
    </row>
    <row r="7" spans="1:70" ht="26.25" customHeight="1" x14ac:dyDescent="0.2">
      <c r="A7" s="30" t="s">
        <v>40</v>
      </c>
      <c r="D7" s="67" t="s">
        <v>39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1:70" ht="15" customHeight="1" x14ac:dyDescent="0.25">
      <c r="A8" s="11"/>
      <c r="D8" s="34"/>
    </row>
    <row r="9" spans="1:70" ht="39.75" customHeight="1" x14ac:dyDescent="0.25">
      <c r="D9" s="67" t="s">
        <v>41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</row>
    <row r="10" spans="1:70" ht="15" customHeight="1" x14ac:dyDescent="0.25">
      <c r="A10" s="4"/>
    </row>
    <row r="11" spans="1:70" ht="26.45" customHeight="1" x14ac:dyDescent="0.25">
      <c r="A11" s="64" t="s">
        <v>0</v>
      </c>
      <c r="B11" s="64" t="s">
        <v>1</v>
      </c>
      <c r="C11" s="64" t="s">
        <v>16</v>
      </c>
      <c r="D11" s="64" t="s">
        <v>13</v>
      </c>
      <c r="E11" s="66" t="s">
        <v>2</v>
      </c>
      <c r="F11" s="64" t="s">
        <v>28</v>
      </c>
      <c r="G11" s="64"/>
      <c r="H11" s="64" t="s">
        <v>29</v>
      </c>
      <c r="I11" s="64"/>
      <c r="J11" s="64" t="s">
        <v>30</v>
      </c>
      <c r="K11" s="64" t="s">
        <v>14</v>
      </c>
      <c r="L11" s="64" t="s">
        <v>15</v>
      </c>
      <c r="M11" s="64" t="s">
        <v>26</v>
      </c>
      <c r="N11" s="64" t="s">
        <v>27</v>
      </c>
      <c r="O11" s="64" t="s">
        <v>31</v>
      </c>
      <c r="P11" s="64" t="s">
        <v>3</v>
      </c>
      <c r="Q11" s="64" t="s">
        <v>4</v>
      </c>
    </row>
    <row r="12" spans="1:70" ht="59.45" customHeight="1" x14ac:dyDescent="0.25">
      <c r="A12" s="64"/>
      <c r="B12" s="64"/>
      <c r="C12" s="64"/>
      <c r="D12" s="64"/>
      <c r="E12" s="66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70" ht="42" customHeight="1" x14ac:dyDescent="0.25">
      <c r="A13" s="64"/>
      <c r="B13" s="64"/>
      <c r="C13" s="64"/>
      <c r="D13" s="64"/>
      <c r="E13" s="66"/>
      <c r="F13" s="33" t="s">
        <v>23</v>
      </c>
      <c r="G13" s="31" t="s">
        <v>24</v>
      </c>
      <c r="H13" s="31" t="s">
        <v>23</v>
      </c>
      <c r="I13" s="31" t="s">
        <v>24</v>
      </c>
      <c r="J13" s="31" t="s">
        <v>25</v>
      </c>
      <c r="K13" s="31" t="s">
        <v>18</v>
      </c>
      <c r="L13" s="31" t="s">
        <v>18</v>
      </c>
      <c r="M13" s="31" t="s">
        <v>19</v>
      </c>
      <c r="N13" s="31" t="s">
        <v>20</v>
      </c>
      <c r="O13" s="31" t="s">
        <v>20</v>
      </c>
      <c r="P13" s="31" t="s">
        <v>19</v>
      </c>
      <c r="Q13" s="31"/>
    </row>
    <row r="14" spans="1:70" s="7" customFormat="1" ht="12.75" customHeight="1" x14ac:dyDescent="0.2">
      <c r="A14" s="14" t="s">
        <v>42</v>
      </c>
      <c r="B14" s="15" t="s">
        <v>43</v>
      </c>
      <c r="C14" s="15" t="s">
        <v>44</v>
      </c>
      <c r="D14" s="16">
        <v>53600</v>
      </c>
      <c r="E14" s="16">
        <v>41000</v>
      </c>
      <c r="F14" s="8" t="s">
        <v>45</v>
      </c>
      <c r="G14" s="17" t="s">
        <v>47</v>
      </c>
      <c r="H14" s="17" t="s">
        <v>46</v>
      </c>
      <c r="I14" s="17" t="s">
        <v>72</v>
      </c>
      <c r="J14" s="8">
        <v>37</v>
      </c>
      <c r="K14" s="8">
        <v>13</v>
      </c>
      <c r="L14" s="8">
        <v>13</v>
      </c>
      <c r="M14" s="8">
        <v>4</v>
      </c>
      <c r="N14" s="8">
        <v>8</v>
      </c>
      <c r="O14" s="8">
        <v>9</v>
      </c>
      <c r="P14" s="8">
        <v>3</v>
      </c>
      <c r="Q14" s="8">
        <f>SUM(J14:P14)</f>
        <v>87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s="7" customFormat="1" ht="12.75" customHeight="1" x14ac:dyDescent="0.2">
      <c r="A15" s="14" t="s">
        <v>48</v>
      </c>
      <c r="B15" s="15" t="s">
        <v>49</v>
      </c>
      <c r="C15" s="15" t="s">
        <v>50</v>
      </c>
      <c r="D15" s="16">
        <v>160750</v>
      </c>
      <c r="E15" s="16">
        <v>100000</v>
      </c>
      <c r="F15" s="22" t="s">
        <v>51</v>
      </c>
      <c r="G15" s="23" t="s">
        <v>47</v>
      </c>
      <c r="H15" s="23" t="s">
        <v>52</v>
      </c>
      <c r="I15" s="23" t="s">
        <v>47</v>
      </c>
      <c r="J15" s="8">
        <v>32</v>
      </c>
      <c r="K15" s="8">
        <v>11</v>
      </c>
      <c r="L15" s="8">
        <v>11</v>
      </c>
      <c r="M15" s="8">
        <v>4</v>
      </c>
      <c r="N15" s="8">
        <v>7</v>
      </c>
      <c r="O15" s="8">
        <v>6</v>
      </c>
      <c r="P15" s="8">
        <v>4</v>
      </c>
      <c r="Q15" s="8">
        <f t="shared" ref="Q15:Q26" si="0">SUM(J15:P15)</f>
        <v>75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s="7" customFormat="1" ht="12.75" customHeight="1" x14ac:dyDescent="0.2">
      <c r="A16" s="14" t="s">
        <v>53</v>
      </c>
      <c r="B16" s="25" t="s">
        <v>54</v>
      </c>
      <c r="C16" s="25" t="s">
        <v>55</v>
      </c>
      <c r="D16" s="26">
        <v>65420</v>
      </c>
      <c r="E16" s="26">
        <v>51180</v>
      </c>
      <c r="F16" s="22" t="s">
        <v>56</v>
      </c>
      <c r="G16" s="23" t="s">
        <v>47</v>
      </c>
      <c r="H16" s="23" t="s">
        <v>57</v>
      </c>
      <c r="I16" s="23" t="s">
        <v>47</v>
      </c>
      <c r="J16" s="8">
        <v>35</v>
      </c>
      <c r="K16" s="8">
        <v>13</v>
      </c>
      <c r="L16" s="8">
        <v>13</v>
      </c>
      <c r="M16" s="8">
        <v>4</v>
      </c>
      <c r="N16" s="8">
        <v>8</v>
      </c>
      <c r="O16" s="8">
        <v>9</v>
      </c>
      <c r="P16" s="8">
        <v>4</v>
      </c>
      <c r="Q16" s="8">
        <f t="shared" si="0"/>
        <v>86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s="7" customFormat="1" ht="12.75" customHeight="1" x14ac:dyDescent="0.2">
      <c r="A17" s="14" t="s">
        <v>66</v>
      </c>
      <c r="B17" s="25" t="s">
        <v>67</v>
      </c>
      <c r="C17" s="25" t="s">
        <v>68</v>
      </c>
      <c r="D17" s="26">
        <v>600816</v>
      </c>
      <c r="E17" s="26">
        <v>100000</v>
      </c>
      <c r="F17" s="27" t="s">
        <v>69</v>
      </c>
      <c r="G17" s="23" t="s">
        <v>72</v>
      </c>
      <c r="H17" s="23" t="s">
        <v>70</v>
      </c>
      <c r="I17" s="23" t="s">
        <v>47</v>
      </c>
      <c r="J17" s="8">
        <v>28</v>
      </c>
      <c r="K17" s="8">
        <v>12</v>
      </c>
      <c r="L17" s="8">
        <v>10</v>
      </c>
      <c r="M17" s="8">
        <v>4</v>
      </c>
      <c r="N17" s="8">
        <v>7</v>
      </c>
      <c r="O17" s="8">
        <v>8</v>
      </c>
      <c r="P17" s="8">
        <v>4</v>
      </c>
      <c r="Q17" s="8">
        <f t="shared" si="0"/>
        <v>73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s="7" customFormat="1" ht="12.75" customHeight="1" x14ac:dyDescent="0.2">
      <c r="A18" s="14" t="s">
        <v>59</v>
      </c>
      <c r="B18" s="25" t="s">
        <v>60</v>
      </c>
      <c r="C18" s="25" t="s">
        <v>61</v>
      </c>
      <c r="D18" s="26">
        <v>508420</v>
      </c>
      <c r="E18" s="26">
        <v>230000</v>
      </c>
      <c r="F18" s="27" t="s">
        <v>62</v>
      </c>
      <c r="G18" s="23" t="s">
        <v>47</v>
      </c>
      <c r="H18" s="23" t="s">
        <v>63</v>
      </c>
      <c r="I18" s="23" t="s">
        <v>47</v>
      </c>
      <c r="J18" s="8">
        <v>35</v>
      </c>
      <c r="K18" s="8">
        <v>13</v>
      </c>
      <c r="L18" s="8">
        <v>12</v>
      </c>
      <c r="M18" s="8">
        <v>5</v>
      </c>
      <c r="N18" s="8">
        <v>8</v>
      </c>
      <c r="O18" s="8">
        <v>9</v>
      </c>
      <c r="P18" s="8">
        <v>4</v>
      </c>
      <c r="Q18" s="8">
        <f t="shared" si="0"/>
        <v>86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s="39" customFormat="1" x14ac:dyDescent="0.2">
      <c r="A19" s="45" t="s">
        <v>78</v>
      </c>
      <c r="B19" s="54" t="s">
        <v>79</v>
      </c>
      <c r="C19" s="54" t="s">
        <v>80</v>
      </c>
      <c r="D19" s="55">
        <v>236000</v>
      </c>
      <c r="E19" s="55">
        <v>60000</v>
      </c>
      <c r="F19" s="56" t="s">
        <v>81</v>
      </c>
      <c r="G19" s="53" t="s">
        <v>47</v>
      </c>
      <c r="H19" s="53" t="s">
        <v>51</v>
      </c>
      <c r="I19" s="53" t="s">
        <v>64</v>
      </c>
      <c r="J19" s="43">
        <v>31</v>
      </c>
      <c r="K19" s="43">
        <v>12</v>
      </c>
      <c r="L19" s="43">
        <v>12</v>
      </c>
      <c r="M19" s="43">
        <v>5</v>
      </c>
      <c r="N19" s="43">
        <v>8</v>
      </c>
      <c r="O19" s="43">
        <v>6</v>
      </c>
      <c r="P19" s="43">
        <v>4</v>
      </c>
      <c r="Q19" s="43">
        <f t="shared" si="0"/>
        <v>78</v>
      </c>
    </row>
    <row r="20" spans="1:70" x14ac:dyDescent="0.2">
      <c r="A20" s="45" t="s">
        <v>87</v>
      </c>
      <c r="B20" s="54" t="s">
        <v>88</v>
      </c>
      <c r="C20" s="54" t="s">
        <v>89</v>
      </c>
      <c r="D20" s="55">
        <v>145000</v>
      </c>
      <c r="E20" s="55">
        <v>72500</v>
      </c>
      <c r="F20" s="56" t="s">
        <v>90</v>
      </c>
      <c r="G20" s="53" t="s">
        <v>64</v>
      </c>
      <c r="H20" s="53" t="s">
        <v>91</v>
      </c>
      <c r="I20" s="53" t="s">
        <v>64</v>
      </c>
      <c r="J20" s="43">
        <v>30</v>
      </c>
      <c r="K20" s="43">
        <v>11</v>
      </c>
      <c r="L20" s="43">
        <v>13</v>
      </c>
      <c r="M20" s="43">
        <v>4</v>
      </c>
      <c r="N20" s="43">
        <v>7</v>
      </c>
      <c r="O20" s="43">
        <v>7</v>
      </c>
      <c r="P20" s="43">
        <v>4</v>
      </c>
      <c r="Q20" s="43">
        <f t="shared" si="0"/>
        <v>76</v>
      </c>
    </row>
    <row r="21" spans="1:70" x14ac:dyDescent="0.2">
      <c r="A21" s="45" t="s">
        <v>93</v>
      </c>
      <c r="B21" s="54" t="s">
        <v>94</v>
      </c>
      <c r="C21" s="54" t="s">
        <v>95</v>
      </c>
      <c r="D21" s="55">
        <v>255250</v>
      </c>
      <c r="E21" s="55">
        <v>100000</v>
      </c>
      <c r="F21" s="56" t="s">
        <v>96</v>
      </c>
      <c r="G21" s="53" t="s">
        <v>47</v>
      </c>
      <c r="H21" s="53" t="s">
        <v>97</v>
      </c>
      <c r="I21" s="53" t="s">
        <v>47</v>
      </c>
      <c r="J21" s="43">
        <v>33</v>
      </c>
      <c r="K21" s="43">
        <v>13</v>
      </c>
      <c r="L21" s="43">
        <v>12</v>
      </c>
      <c r="M21" s="43">
        <v>4</v>
      </c>
      <c r="N21" s="43">
        <v>7</v>
      </c>
      <c r="O21" s="43">
        <v>8</v>
      </c>
      <c r="P21" s="43">
        <v>4</v>
      </c>
      <c r="Q21" s="43">
        <f t="shared" si="0"/>
        <v>81</v>
      </c>
    </row>
    <row r="22" spans="1:70" x14ac:dyDescent="0.2">
      <c r="A22" s="45" t="s">
        <v>99</v>
      </c>
      <c r="B22" s="54" t="s">
        <v>100</v>
      </c>
      <c r="C22" s="54" t="s">
        <v>101</v>
      </c>
      <c r="D22" s="55">
        <v>3541533</v>
      </c>
      <c r="E22" s="55">
        <v>1000000</v>
      </c>
      <c r="F22" s="56" t="s">
        <v>72</v>
      </c>
      <c r="G22" s="53" t="s">
        <v>72</v>
      </c>
      <c r="H22" s="53" t="s">
        <v>72</v>
      </c>
      <c r="I22" s="53" t="s">
        <v>72</v>
      </c>
      <c r="J22" s="43">
        <v>35</v>
      </c>
      <c r="K22" s="43">
        <v>14</v>
      </c>
      <c r="L22" s="43">
        <v>14</v>
      </c>
      <c r="M22" s="43">
        <v>4</v>
      </c>
      <c r="N22" s="43">
        <v>8</v>
      </c>
      <c r="O22" s="43">
        <v>10</v>
      </c>
      <c r="P22" s="43">
        <v>5</v>
      </c>
      <c r="Q22" s="43">
        <f t="shared" si="0"/>
        <v>90</v>
      </c>
    </row>
    <row r="23" spans="1:70" x14ac:dyDescent="0.2">
      <c r="A23" s="80" t="s">
        <v>104</v>
      </c>
      <c r="B23" s="85" t="s">
        <v>60</v>
      </c>
      <c r="C23" s="85" t="s">
        <v>105</v>
      </c>
      <c r="D23" s="86">
        <v>208100</v>
      </c>
      <c r="E23" s="86">
        <v>100000</v>
      </c>
      <c r="F23" s="87" t="s">
        <v>106</v>
      </c>
      <c r="G23" s="84" t="s">
        <v>47</v>
      </c>
      <c r="H23" s="84" t="s">
        <v>107</v>
      </c>
      <c r="I23" s="84" t="s">
        <v>64</v>
      </c>
      <c r="J23" s="90">
        <v>30</v>
      </c>
      <c r="K23" s="90">
        <v>11</v>
      </c>
      <c r="L23" s="90">
        <v>12</v>
      </c>
      <c r="M23" s="90">
        <v>3</v>
      </c>
      <c r="N23" s="90">
        <v>6</v>
      </c>
      <c r="O23" s="90">
        <v>6</v>
      </c>
      <c r="P23" s="90">
        <v>4</v>
      </c>
      <c r="Q23" s="90">
        <f t="shared" si="0"/>
        <v>72</v>
      </c>
    </row>
    <row r="24" spans="1:70" x14ac:dyDescent="0.2">
      <c r="A24" s="80" t="s">
        <v>109</v>
      </c>
      <c r="B24" s="85" t="s">
        <v>110</v>
      </c>
      <c r="C24" s="85" t="s">
        <v>111</v>
      </c>
      <c r="D24" s="86">
        <v>122943</v>
      </c>
      <c r="E24" s="86">
        <v>100000</v>
      </c>
      <c r="F24" s="87" t="s">
        <v>112</v>
      </c>
      <c r="G24" s="84" t="s">
        <v>47</v>
      </c>
      <c r="H24" s="84" t="s">
        <v>113</v>
      </c>
      <c r="I24" s="84" t="s">
        <v>64</v>
      </c>
      <c r="J24" s="90">
        <v>32</v>
      </c>
      <c r="K24" s="90">
        <v>11</v>
      </c>
      <c r="L24" s="90">
        <v>12</v>
      </c>
      <c r="M24" s="90">
        <v>4</v>
      </c>
      <c r="N24" s="90">
        <v>7</v>
      </c>
      <c r="O24" s="90">
        <v>6</v>
      </c>
      <c r="P24" s="90">
        <v>5</v>
      </c>
      <c r="Q24" s="90">
        <f t="shared" si="0"/>
        <v>77</v>
      </c>
    </row>
    <row r="25" spans="1:70" x14ac:dyDescent="0.2">
      <c r="A25" s="80" t="s">
        <v>115</v>
      </c>
      <c r="B25" s="85" t="s">
        <v>116</v>
      </c>
      <c r="C25" s="85" t="s">
        <v>117</v>
      </c>
      <c r="D25" s="86">
        <v>160460</v>
      </c>
      <c r="E25" s="86">
        <v>100000</v>
      </c>
      <c r="F25" s="87" t="s">
        <v>70</v>
      </c>
      <c r="G25" s="84" t="s">
        <v>47</v>
      </c>
      <c r="H25" s="84" t="s">
        <v>118</v>
      </c>
      <c r="I25" s="84" t="s">
        <v>72</v>
      </c>
      <c r="J25" s="90">
        <v>32</v>
      </c>
      <c r="K25" s="90">
        <v>11</v>
      </c>
      <c r="L25" s="90">
        <v>12</v>
      </c>
      <c r="M25" s="90">
        <v>4</v>
      </c>
      <c r="N25" s="90">
        <v>7</v>
      </c>
      <c r="O25" s="90">
        <v>7</v>
      </c>
      <c r="P25" s="90">
        <v>5</v>
      </c>
      <c r="Q25" s="90">
        <f t="shared" si="0"/>
        <v>78</v>
      </c>
    </row>
    <row r="26" spans="1:70" x14ac:dyDescent="0.2">
      <c r="A26" s="80" t="s">
        <v>119</v>
      </c>
      <c r="B26" s="85" t="s">
        <v>120</v>
      </c>
      <c r="C26" s="85" t="s">
        <v>121</v>
      </c>
      <c r="D26" s="86">
        <v>246000</v>
      </c>
      <c r="E26" s="86">
        <v>200000</v>
      </c>
      <c r="F26" s="87" t="s">
        <v>122</v>
      </c>
      <c r="G26" s="84" t="s">
        <v>47</v>
      </c>
      <c r="H26" s="84" t="s">
        <v>123</v>
      </c>
      <c r="I26" s="84" t="s">
        <v>47</v>
      </c>
      <c r="J26" s="90">
        <v>33</v>
      </c>
      <c r="K26" s="90">
        <v>12</v>
      </c>
      <c r="L26" s="90">
        <v>13</v>
      </c>
      <c r="M26" s="90">
        <v>5</v>
      </c>
      <c r="N26" s="90">
        <v>8</v>
      </c>
      <c r="O26" s="90">
        <v>8</v>
      </c>
      <c r="P26" s="90">
        <v>4</v>
      </c>
      <c r="Q26" s="90">
        <f t="shared" si="0"/>
        <v>83</v>
      </c>
    </row>
  </sheetData>
  <mergeCells count="18">
    <mergeCell ref="L11:L12"/>
    <mergeCell ref="M11:M12"/>
    <mergeCell ref="N11:N12"/>
    <mergeCell ref="O11:O12"/>
    <mergeCell ref="A6:C6"/>
    <mergeCell ref="D7:Q7"/>
    <mergeCell ref="D9:Q9"/>
    <mergeCell ref="A11:A13"/>
    <mergeCell ref="B11:B13"/>
    <mergeCell ref="C11:C13"/>
    <mergeCell ref="D11:D13"/>
    <mergeCell ref="E11:E13"/>
    <mergeCell ref="F11:G12"/>
    <mergeCell ref="H11:I12"/>
    <mergeCell ref="P11:P12"/>
    <mergeCell ref="Q11:Q12"/>
    <mergeCell ref="J11:J12"/>
    <mergeCell ref="K11:K12"/>
  </mergeCells>
  <dataValidations count="4">
    <dataValidation type="decimal" operator="lessThanOrEqual" allowBlank="1" showInputMessage="1" showErrorMessage="1" error="max. 40" sqref="J14:J18" xr:uid="{0C1C944D-0858-4B1A-8B65-F0BBCE6D56EF}">
      <formula1>40</formula1>
    </dataValidation>
    <dataValidation type="decimal" operator="lessThanOrEqual" allowBlank="1" showInputMessage="1" showErrorMessage="1" error="max. 15" sqref="K14:L18" xr:uid="{2BFCB683-11A0-4A12-8A1B-F8F3F754DAD1}">
      <formula1>15</formula1>
    </dataValidation>
    <dataValidation type="decimal" operator="lessThanOrEqual" allowBlank="1" showInputMessage="1" showErrorMessage="1" error="max. 10" sqref="N14:O18" xr:uid="{112F0385-9BA7-4D0F-9C8C-68C6CCD9B2EF}">
      <formula1>10</formula1>
    </dataValidation>
    <dataValidation type="decimal" operator="lessThanOrEqual" allowBlank="1" showInputMessage="1" showErrorMessage="1" error="max. 5" sqref="M14:M18 P14:P18" xr:uid="{5AF8D374-8F63-45E9-AC47-63510EB012EB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CA8F0-205A-4E9F-A3EB-0B640D6E0644}">
  <dimension ref="A1:BR26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37.2851562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70" ht="38.25" customHeight="1" x14ac:dyDescent="0.25">
      <c r="A1" s="1" t="s">
        <v>32</v>
      </c>
    </row>
    <row r="2" spans="1:70" ht="15" customHeight="1" x14ac:dyDescent="0.25">
      <c r="A2" s="32" t="s">
        <v>36</v>
      </c>
      <c r="D2" s="4" t="s">
        <v>21</v>
      </c>
    </row>
    <row r="3" spans="1:70" ht="15" customHeight="1" x14ac:dyDescent="0.25">
      <c r="A3" s="32" t="s">
        <v>33</v>
      </c>
      <c r="D3" s="2" t="s">
        <v>34</v>
      </c>
    </row>
    <row r="4" spans="1:70" ht="15" customHeight="1" x14ac:dyDescent="0.25">
      <c r="A4" s="32" t="s">
        <v>37</v>
      </c>
    </row>
    <row r="5" spans="1:70" ht="15" customHeight="1" x14ac:dyDescent="0.25">
      <c r="A5" s="32" t="s">
        <v>38</v>
      </c>
      <c r="D5" s="4" t="s">
        <v>22</v>
      </c>
    </row>
    <row r="6" spans="1:70" ht="15" customHeight="1" x14ac:dyDescent="0.25">
      <c r="A6" s="65" t="s">
        <v>35</v>
      </c>
      <c r="B6" s="65"/>
      <c r="C6" s="65"/>
    </row>
    <row r="7" spans="1:70" ht="26.25" customHeight="1" x14ac:dyDescent="0.2">
      <c r="A7" s="30" t="s">
        <v>40</v>
      </c>
      <c r="D7" s="67" t="s">
        <v>39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1:70" ht="15" customHeight="1" x14ac:dyDescent="0.25">
      <c r="A8" s="11"/>
      <c r="D8" s="34"/>
    </row>
    <row r="9" spans="1:70" ht="39.75" customHeight="1" x14ac:dyDescent="0.25">
      <c r="D9" s="67" t="s">
        <v>41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</row>
    <row r="10" spans="1:70" ht="15" customHeight="1" x14ac:dyDescent="0.25">
      <c r="A10" s="4"/>
    </row>
    <row r="11" spans="1:70" ht="26.45" customHeight="1" x14ac:dyDescent="0.25">
      <c r="A11" s="64" t="s">
        <v>0</v>
      </c>
      <c r="B11" s="64" t="s">
        <v>1</v>
      </c>
      <c r="C11" s="64" t="s">
        <v>16</v>
      </c>
      <c r="D11" s="64" t="s">
        <v>13</v>
      </c>
      <c r="E11" s="66" t="s">
        <v>2</v>
      </c>
      <c r="F11" s="64" t="s">
        <v>28</v>
      </c>
      <c r="G11" s="64"/>
      <c r="H11" s="64" t="s">
        <v>29</v>
      </c>
      <c r="I11" s="64"/>
      <c r="J11" s="64" t="s">
        <v>30</v>
      </c>
      <c r="K11" s="64" t="s">
        <v>14</v>
      </c>
      <c r="L11" s="64" t="s">
        <v>15</v>
      </c>
      <c r="M11" s="64" t="s">
        <v>26</v>
      </c>
      <c r="N11" s="64" t="s">
        <v>27</v>
      </c>
      <c r="O11" s="64" t="s">
        <v>31</v>
      </c>
      <c r="P11" s="64" t="s">
        <v>3</v>
      </c>
      <c r="Q11" s="64" t="s">
        <v>4</v>
      </c>
    </row>
    <row r="12" spans="1:70" ht="59.45" customHeight="1" x14ac:dyDescent="0.25">
      <c r="A12" s="64"/>
      <c r="B12" s="64"/>
      <c r="C12" s="64"/>
      <c r="D12" s="64"/>
      <c r="E12" s="66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70" ht="42" customHeight="1" x14ac:dyDescent="0.25">
      <c r="A13" s="64"/>
      <c r="B13" s="64"/>
      <c r="C13" s="64"/>
      <c r="D13" s="64"/>
      <c r="E13" s="66"/>
      <c r="F13" s="33" t="s">
        <v>23</v>
      </c>
      <c r="G13" s="31" t="s">
        <v>24</v>
      </c>
      <c r="H13" s="31" t="s">
        <v>23</v>
      </c>
      <c r="I13" s="31" t="s">
        <v>24</v>
      </c>
      <c r="J13" s="31" t="s">
        <v>25</v>
      </c>
      <c r="K13" s="31" t="s">
        <v>18</v>
      </c>
      <c r="L13" s="31" t="s">
        <v>18</v>
      </c>
      <c r="M13" s="31" t="s">
        <v>19</v>
      </c>
      <c r="N13" s="31" t="s">
        <v>20</v>
      </c>
      <c r="O13" s="31" t="s">
        <v>20</v>
      </c>
      <c r="P13" s="31" t="s">
        <v>19</v>
      </c>
      <c r="Q13" s="31"/>
    </row>
    <row r="14" spans="1:70" s="7" customFormat="1" ht="12.75" customHeight="1" x14ac:dyDescent="0.2">
      <c r="A14" s="14" t="s">
        <v>42</v>
      </c>
      <c r="B14" s="15" t="s">
        <v>43</v>
      </c>
      <c r="C14" s="15" t="s">
        <v>44</v>
      </c>
      <c r="D14" s="16">
        <v>53600</v>
      </c>
      <c r="E14" s="16">
        <v>41000</v>
      </c>
      <c r="F14" s="8" t="s">
        <v>45</v>
      </c>
      <c r="G14" s="17" t="s">
        <v>47</v>
      </c>
      <c r="H14" s="17" t="s">
        <v>46</v>
      </c>
      <c r="I14" s="17" t="s">
        <v>72</v>
      </c>
      <c r="J14" s="8">
        <v>35</v>
      </c>
      <c r="K14" s="8">
        <v>11</v>
      </c>
      <c r="L14" s="8">
        <v>14</v>
      </c>
      <c r="M14" s="8">
        <v>5</v>
      </c>
      <c r="N14" s="8">
        <v>9</v>
      </c>
      <c r="O14" s="8">
        <v>9</v>
      </c>
      <c r="P14" s="8">
        <v>3</v>
      </c>
      <c r="Q14" s="8">
        <f>SUM(J14:P14)</f>
        <v>86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s="7" customFormat="1" ht="12.75" customHeight="1" x14ac:dyDescent="0.2">
      <c r="A15" s="14" t="s">
        <v>48</v>
      </c>
      <c r="B15" s="15" t="s">
        <v>49</v>
      </c>
      <c r="C15" s="15" t="s">
        <v>50</v>
      </c>
      <c r="D15" s="16">
        <v>160750</v>
      </c>
      <c r="E15" s="16">
        <v>100000</v>
      </c>
      <c r="F15" s="22" t="s">
        <v>51</v>
      </c>
      <c r="G15" s="23" t="s">
        <v>47</v>
      </c>
      <c r="H15" s="23" t="s">
        <v>52</v>
      </c>
      <c r="I15" s="23" t="s">
        <v>47</v>
      </c>
      <c r="J15" s="8">
        <v>32</v>
      </c>
      <c r="K15" s="8">
        <v>11</v>
      </c>
      <c r="L15" s="8">
        <v>13</v>
      </c>
      <c r="M15" s="8">
        <v>4</v>
      </c>
      <c r="N15" s="8">
        <v>7</v>
      </c>
      <c r="O15" s="8">
        <v>6</v>
      </c>
      <c r="P15" s="8">
        <v>4</v>
      </c>
      <c r="Q15" s="8">
        <f t="shared" ref="Q15:Q26" si="0">SUM(J15:P15)</f>
        <v>77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s="7" customFormat="1" ht="12.75" customHeight="1" x14ac:dyDescent="0.2">
      <c r="A16" s="14" t="s">
        <v>53</v>
      </c>
      <c r="B16" s="25" t="s">
        <v>54</v>
      </c>
      <c r="C16" s="25" t="s">
        <v>55</v>
      </c>
      <c r="D16" s="26">
        <v>65420</v>
      </c>
      <c r="E16" s="26">
        <v>51180</v>
      </c>
      <c r="F16" s="22" t="s">
        <v>56</v>
      </c>
      <c r="G16" s="23" t="s">
        <v>47</v>
      </c>
      <c r="H16" s="23" t="s">
        <v>57</v>
      </c>
      <c r="I16" s="23" t="s">
        <v>47</v>
      </c>
      <c r="J16" s="8">
        <v>32</v>
      </c>
      <c r="K16" s="8">
        <v>12</v>
      </c>
      <c r="L16" s="8">
        <v>12</v>
      </c>
      <c r="M16" s="8">
        <v>5</v>
      </c>
      <c r="N16" s="8">
        <v>8</v>
      </c>
      <c r="O16" s="8">
        <v>8</v>
      </c>
      <c r="P16" s="8">
        <v>4</v>
      </c>
      <c r="Q16" s="8">
        <f t="shared" si="0"/>
        <v>81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s="7" customFormat="1" ht="12.75" customHeight="1" x14ac:dyDescent="0.2">
      <c r="A17" s="14" t="s">
        <v>66</v>
      </c>
      <c r="B17" s="25" t="s">
        <v>67</v>
      </c>
      <c r="C17" s="25" t="s">
        <v>68</v>
      </c>
      <c r="D17" s="26">
        <v>600816</v>
      </c>
      <c r="E17" s="26">
        <v>100000</v>
      </c>
      <c r="F17" s="27" t="s">
        <v>69</v>
      </c>
      <c r="G17" s="23" t="s">
        <v>72</v>
      </c>
      <c r="H17" s="23" t="s">
        <v>70</v>
      </c>
      <c r="I17" s="23" t="s">
        <v>47</v>
      </c>
      <c r="J17" s="8">
        <v>25</v>
      </c>
      <c r="K17" s="8">
        <v>13</v>
      </c>
      <c r="L17" s="8">
        <v>11</v>
      </c>
      <c r="M17" s="8">
        <v>5</v>
      </c>
      <c r="N17" s="8">
        <v>7</v>
      </c>
      <c r="O17" s="8">
        <v>8</v>
      </c>
      <c r="P17" s="8">
        <v>4</v>
      </c>
      <c r="Q17" s="8">
        <f t="shared" si="0"/>
        <v>73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s="7" customFormat="1" ht="12.75" customHeight="1" x14ac:dyDescent="0.2">
      <c r="A18" s="14" t="s">
        <v>59</v>
      </c>
      <c r="B18" s="25" t="s">
        <v>60</v>
      </c>
      <c r="C18" s="25" t="s">
        <v>61</v>
      </c>
      <c r="D18" s="26">
        <v>508420</v>
      </c>
      <c r="E18" s="26">
        <v>230000</v>
      </c>
      <c r="F18" s="27" t="s">
        <v>62</v>
      </c>
      <c r="G18" s="23" t="s">
        <v>47</v>
      </c>
      <c r="H18" s="23" t="s">
        <v>63</v>
      </c>
      <c r="I18" s="23" t="s">
        <v>47</v>
      </c>
      <c r="J18" s="8">
        <v>33</v>
      </c>
      <c r="K18" s="8">
        <v>14</v>
      </c>
      <c r="L18" s="8">
        <v>13</v>
      </c>
      <c r="M18" s="8">
        <v>5</v>
      </c>
      <c r="N18" s="8">
        <v>9</v>
      </c>
      <c r="O18" s="8">
        <v>9</v>
      </c>
      <c r="P18" s="8">
        <v>4</v>
      </c>
      <c r="Q18" s="8">
        <f t="shared" si="0"/>
        <v>87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s="39" customFormat="1" x14ac:dyDescent="0.2">
      <c r="A19" s="45" t="s">
        <v>78</v>
      </c>
      <c r="B19" s="54" t="s">
        <v>79</v>
      </c>
      <c r="C19" s="54" t="s">
        <v>80</v>
      </c>
      <c r="D19" s="55">
        <v>236000</v>
      </c>
      <c r="E19" s="55">
        <v>60000</v>
      </c>
      <c r="F19" s="56" t="s">
        <v>81</v>
      </c>
      <c r="G19" s="53" t="s">
        <v>47</v>
      </c>
      <c r="H19" s="53" t="s">
        <v>51</v>
      </c>
      <c r="I19" s="53" t="s">
        <v>64</v>
      </c>
      <c r="J19" s="43">
        <v>30</v>
      </c>
      <c r="K19" s="43">
        <v>12</v>
      </c>
      <c r="L19" s="43">
        <v>12</v>
      </c>
      <c r="M19" s="43">
        <v>5</v>
      </c>
      <c r="N19" s="43">
        <v>8</v>
      </c>
      <c r="O19" s="43">
        <v>6</v>
      </c>
      <c r="P19" s="43">
        <v>4</v>
      </c>
      <c r="Q19" s="43">
        <f t="shared" si="0"/>
        <v>77</v>
      </c>
    </row>
    <row r="20" spans="1:70" x14ac:dyDescent="0.2">
      <c r="A20" s="45" t="s">
        <v>87</v>
      </c>
      <c r="B20" s="54" t="s">
        <v>88</v>
      </c>
      <c r="C20" s="54" t="s">
        <v>89</v>
      </c>
      <c r="D20" s="55">
        <v>145000</v>
      </c>
      <c r="E20" s="55">
        <v>72500</v>
      </c>
      <c r="F20" s="56" t="s">
        <v>90</v>
      </c>
      <c r="G20" s="53" t="s">
        <v>64</v>
      </c>
      <c r="H20" s="53" t="s">
        <v>91</v>
      </c>
      <c r="I20" s="53" t="s">
        <v>64</v>
      </c>
      <c r="J20" s="43">
        <v>33</v>
      </c>
      <c r="K20" s="43">
        <v>13</v>
      </c>
      <c r="L20" s="43">
        <v>12</v>
      </c>
      <c r="M20" s="43">
        <v>4</v>
      </c>
      <c r="N20" s="43">
        <v>7</v>
      </c>
      <c r="O20" s="43">
        <v>7</v>
      </c>
      <c r="P20" s="43">
        <v>4</v>
      </c>
      <c r="Q20" s="43">
        <f t="shared" si="0"/>
        <v>80</v>
      </c>
    </row>
    <row r="21" spans="1:70" x14ac:dyDescent="0.2">
      <c r="A21" s="45" t="s">
        <v>93</v>
      </c>
      <c r="B21" s="54" t="s">
        <v>94</v>
      </c>
      <c r="C21" s="54" t="s">
        <v>95</v>
      </c>
      <c r="D21" s="55">
        <v>255250</v>
      </c>
      <c r="E21" s="55">
        <v>100000</v>
      </c>
      <c r="F21" s="56" t="s">
        <v>96</v>
      </c>
      <c r="G21" s="53" t="s">
        <v>47</v>
      </c>
      <c r="H21" s="53" t="s">
        <v>97</v>
      </c>
      <c r="I21" s="53" t="s">
        <v>47</v>
      </c>
      <c r="J21" s="43">
        <v>35</v>
      </c>
      <c r="K21" s="43">
        <v>11</v>
      </c>
      <c r="L21" s="43">
        <v>11</v>
      </c>
      <c r="M21" s="43">
        <v>5</v>
      </c>
      <c r="N21" s="43">
        <v>8</v>
      </c>
      <c r="O21" s="43">
        <v>8</v>
      </c>
      <c r="P21" s="43">
        <v>4</v>
      </c>
      <c r="Q21" s="43">
        <f t="shared" si="0"/>
        <v>82</v>
      </c>
    </row>
    <row r="22" spans="1:70" x14ac:dyDescent="0.2">
      <c r="A22" s="45" t="s">
        <v>99</v>
      </c>
      <c r="B22" s="54" t="s">
        <v>100</v>
      </c>
      <c r="C22" s="54" t="s">
        <v>101</v>
      </c>
      <c r="D22" s="55">
        <v>3541533</v>
      </c>
      <c r="E22" s="55">
        <v>1000000</v>
      </c>
      <c r="F22" s="56" t="s">
        <v>72</v>
      </c>
      <c r="G22" s="53" t="s">
        <v>72</v>
      </c>
      <c r="H22" s="53" t="s">
        <v>72</v>
      </c>
      <c r="I22" s="53" t="s">
        <v>72</v>
      </c>
      <c r="J22" s="43">
        <v>35</v>
      </c>
      <c r="K22" s="43">
        <v>15</v>
      </c>
      <c r="L22" s="43">
        <v>15</v>
      </c>
      <c r="M22" s="43">
        <v>5</v>
      </c>
      <c r="N22" s="43">
        <v>8</v>
      </c>
      <c r="O22" s="43">
        <v>10</v>
      </c>
      <c r="P22" s="43">
        <v>5</v>
      </c>
      <c r="Q22" s="43">
        <f t="shared" si="0"/>
        <v>93</v>
      </c>
    </row>
    <row r="23" spans="1:70" x14ac:dyDescent="0.2">
      <c r="A23" s="80" t="s">
        <v>104</v>
      </c>
      <c r="B23" s="85" t="s">
        <v>60</v>
      </c>
      <c r="C23" s="85" t="s">
        <v>105</v>
      </c>
      <c r="D23" s="86">
        <v>208100</v>
      </c>
      <c r="E23" s="86">
        <v>100000</v>
      </c>
      <c r="F23" s="87" t="s">
        <v>106</v>
      </c>
      <c r="G23" s="84" t="s">
        <v>47</v>
      </c>
      <c r="H23" s="84" t="s">
        <v>107</v>
      </c>
      <c r="I23" s="84" t="s">
        <v>64</v>
      </c>
      <c r="J23" s="90">
        <v>30</v>
      </c>
      <c r="K23" s="90">
        <v>13</v>
      </c>
      <c r="L23" s="90">
        <v>13</v>
      </c>
      <c r="M23" s="90">
        <v>3</v>
      </c>
      <c r="N23" s="90">
        <v>5</v>
      </c>
      <c r="O23" s="90">
        <v>5</v>
      </c>
      <c r="P23" s="90">
        <v>4</v>
      </c>
      <c r="Q23" s="90">
        <f t="shared" si="0"/>
        <v>73</v>
      </c>
    </row>
    <row r="24" spans="1:70" x14ac:dyDescent="0.2">
      <c r="A24" s="80" t="s">
        <v>109</v>
      </c>
      <c r="B24" s="85" t="s">
        <v>110</v>
      </c>
      <c r="C24" s="85" t="s">
        <v>111</v>
      </c>
      <c r="D24" s="86">
        <v>122943</v>
      </c>
      <c r="E24" s="86">
        <v>100000</v>
      </c>
      <c r="F24" s="87" t="s">
        <v>112</v>
      </c>
      <c r="G24" s="84" t="s">
        <v>47</v>
      </c>
      <c r="H24" s="84" t="s">
        <v>113</v>
      </c>
      <c r="I24" s="84" t="s">
        <v>64</v>
      </c>
      <c r="J24" s="90">
        <v>30</v>
      </c>
      <c r="K24" s="90">
        <v>13</v>
      </c>
      <c r="L24" s="90">
        <v>12</v>
      </c>
      <c r="M24" s="90">
        <v>4</v>
      </c>
      <c r="N24" s="90">
        <v>6</v>
      </c>
      <c r="O24" s="90">
        <v>6</v>
      </c>
      <c r="P24" s="90">
        <v>5</v>
      </c>
      <c r="Q24" s="90">
        <f t="shared" si="0"/>
        <v>76</v>
      </c>
    </row>
    <row r="25" spans="1:70" x14ac:dyDescent="0.2">
      <c r="A25" s="80" t="s">
        <v>115</v>
      </c>
      <c r="B25" s="85" t="s">
        <v>116</v>
      </c>
      <c r="C25" s="85" t="s">
        <v>117</v>
      </c>
      <c r="D25" s="86">
        <v>160460</v>
      </c>
      <c r="E25" s="86">
        <v>100000</v>
      </c>
      <c r="F25" s="87" t="s">
        <v>70</v>
      </c>
      <c r="G25" s="84" t="s">
        <v>47</v>
      </c>
      <c r="H25" s="84" t="s">
        <v>118</v>
      </c>
      <c r="I25" s="84" t="s">
        <v>72</v>
      </c>
      <c r="J25" s="90">
        <v>30</v>
      </c>
      <c r="K25" s="90">
        <v>13</v>
      </c>
      <c r="L25" s="90">
        <v>13</v>
      </c>
      <c r="M25" s="90">
        <v>4</v>
      </c>
      <c r="N25" s="90">
        <v>6</v>
      </c>
      <c r="O25" s="90">
        <v>5</v>
      </c>
      <c r="P25" s="90">
        <v>5</v>
      </c>
      <c r="Q25" s="90">
        <f t="shared" si="0"/>
        <v>76</v>
      </c>
    </row>
    <row r="26" spans="1:70" x14ac:dyDescent="0.2">
      <c r="A26" s="80" t="s">
        <v>119</v>
      </c>
      <c r="B26" s="85" t="s">
        <v>120</v>
      </c>
      <c r="C26" s="85" t="s">
        <v>121</v>
      </c>
      <c r="D26" s="86">
        <v>246000</v>
      </c>
      <c r="E26" s="86">
        <v>200000</v>
      </c>
      <c r="F26" s="87" t="s">
        <v>122</v>
      </c>
      <c r="G26" s="84" t="s">
        <v>47</v>
      </c>
      <c r="H26" s="84" t="s">
        <v>123</v>
      </c>
      <c r="I26" s="84" t="s">
        <v>47</v>
      </c>
      <c r="J26" s="90">
        <v>30</v>
      </c>
      <c r="K26" s="90">
        <v>13</v>
      </c>
      <c r="L26" s="90">
        <v>13</v>
      </c>
      <c r="M26" s="90">
        <v>4</v>
      </c>
      <c r="N26" s="90">
        <v>5</v>
      </c>
      <c r="O26" s="90">
        <v>5</v>
      </c>
      <c r="P26" s="90">
        <v>4</v>
      </c>
      <c r="Q26" s="90">
        <f t="shared" si="0"/>
        <v>74</v>
      </c>
    </row>
  </sheetData>
  <mergeCells count="18">
    <mergeCell ref="L11:L12"/>
    <mergeCell ref="M11:M12"/>
    <mergeCell ref="N11:N12"/>
    <mergeCell ref="O11:O12"/>
    <mergeCell ref="A6:C6"/>
    <mergeCell ref="D7:Q7"/>
    <mergeCell ref="D9:Q9"/>
    <mergeCell ref="A11:A13"/>
    <mergeCell ref="B11:B13"/>
    <mergeCell ref="C11:C13"/>
    <mergeCell ref="D11:D13"/>
    <mergeCell ref="E11:E13"/>
    <mergeCell ref="F11:G12"/>
    <mergeCell ref="H11:I12"/>
    <mergeCell ref="P11:P12"/>
    <mergeCell ref="Q11:Q12"/>
    <mergeCell ref="J11:J12"/>
    <mergeCell ref="K11:K12"/>
  </mergeCells>
  <dataValidations count="4">
    <dataValidation type="decimal" operator="lessThanOrEqual" allowBlank="1" showInputMessage="1" showErrorMessage="1" error="max. 40" sqref="J14:J18" xr:uid="{F9E3969B-9C8C-4E06-94B3-D73E5F10C331}">
      <formula1>40</formula1>
    </dataValidation>
    <dataValidation type="decimal" operator="lessThanOrEqual" allowBlank="1" showInputMessage="1" showErrorMessage="1" error="max. 15" sqref="K14:L18" xr:uid="{0223BECD-9B60-4A7A-945B-CEE9E2D4DA19}">
      <formula1>15</formula1>
    </dataValidation>
    <dataValidation type="decimal" operator="lessThanOrEqual" allowBlank="1" showInputMessage="1" showErrorMessage="1" error="max. 10" sqref="N14:O18" xr:uid="{45AEC1A1-F43E-429D-BBB3-0B179E05896B}">
      <formula1>10</formula1>
    </dataValidation>
    <dataValidation type="decimal" operator="lessThanOrEqual" allowBlank="1" showInputMessage="1" showErrorMessage="1" error="max. 5" sqref="M14:M18 P14:P18" xr:uid="{D2672849-F94E-454B-B993-3A2CD5200F40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67E8B-9A2D-409C-9D1E-FA4E26186178}">
  <dimension ref="A1:BR26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37.2851562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70" ht="38.25" customHeight="1" x14ac:dyDescent="0.25">
      <c r="A1" s="1" t="s">
        <v>32</v>
      </c>
    </row>
    <row r="2" spans="1:70" ht="15" customHeight="1" x14ac:dyDescent="0.25">
      <c r="A2" s="32" t="s">
        <v>36</v>
      </c>
      <c r="D2" s="4" t="s">
        <v>21</v>
      </c>
    </row>
    <row r="3" spans="1:70" ht="15" customHeight="1" x14ac:dyDescent="0.25">
      <c r="A3" s="32" t="s">
        <v>33</v>
      </c>
      <c r="D3" s="2" t="s">
        <v>34</v>
      </c>
    </row>
    <row r="4" spans="1:70" ht="15" customHeight="1" x14ac:dyDescent="0.25">
      <c r="A4" s="32" t="s">
        <v>37</v>
      </c>
    </row>
    <row r="5" spans="1:70" ht="15" customHeight="1" x14ac:dyDescent="0.25">
      <c r="A5" s="32" t="s">
        <v>38</v>
      </c>
      <c r="D5" s="4" t="s">
        <v>22</v>
      </c>
    </row>
    <row r="6" spans="1:70" ht="15" customHeight="1" x14ac:dyDescent="0.25">
      <c r="A6" s="65" t="s">
        <v>35</v>
      </c>
      <c r="B6" s="65"/>
      <c r="C6" s="65"/>
    </row>
    <row r="7" spans="1:70" ht="26.25" customHeight="1" x14ac:dyDescent="0.2">
      <c r="A7" s="30" t="s">
        <v>40</v>
      </c>
      <c r="D7" s="67" t="s">
        <v>39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1:70" ht="15" customHeight="1" x14ac:dyDescent="0.25">
      <c r="A8" s="11"/>
      <c r="D8" s="34"/>
    </row>
    <row r="9" spans="1:70" ht="39.75" customHeight="1" x14ac:dyDescent="0.25">
      <c r="D9" s="67" t="s">
        <v>41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</row>
    <row r="10" spans="1:70" ht="15" customHeight="1" x14ac:dyDescent="0.25">
      <c r="A10" s="4"/>
    </row>
    <row r="11" spans="1:70" ht="26.45" customHeight="1" x14ac:dyDescent="0.25">
      <c r="A11" s="64" t="s">
        <v>0</v>
      </c>
      <c r="B11" s="64" t="s">
        <v>1</v>
      </c>
      <c r="C11" s="64" t="s">
        <v>16</v>
      </c>
      <c r="D11" s="64" t="s">
        <v>13</v>
      </c>
      <c r="E11" s="66" t="s">
        <v>2</v>
      </c>
      <c r="F11" s="64" t="s">
        <v>28</v>
      </c>
      <c r="G11" s="64"/>
      <c r="H11" s="64" t="s">
        <v>29</v>
      </c>
      <c r="I11" s="64"/>
      <c r="J11" s="64" t="s">
        <v>30</v>
      </c>
      <c r="K11" s="64" t="s">
        <v>14</v>
      </c>
      <c r="L11" s="64" t="s">
        <v>15</v>
      </c>
      <c r="M11" s="64" t="s">
        <v>26</v>
      </c>
      <c r="N11" s="64" t="s">
        <v>27</v>
      </c>
      <c r="O11" s="64" t="s">
        <v>31</v>
      </c>
      <c r="P11" s="64" t="s">
        <v>3</v>
      </c>
      <c r="Q11" s="64" t="s">
        <v>4</v>
      </c>
    </row>
    <row r="12" spans="1:70" ht="59.45" customHeight="1" x14ac:dyDescent="0.25">
      <c r="A12" s="64"/>
      <c r="B12" s="64"/>
      <c r="C12" s="64"/>
      <c r="D12" s="64"/>
      <c r="E12" s="66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70" ht="42" customHeight="1" x14ac:dyDescent="0.25">
      <c r="A13" s="64"/>
      <c r="B13" s="64"/>
      <c r="C13" s="64"/>
      <c r="D13" s="64"/>
      <c r="E13" s="66"/>
      <c r="F13" s="33" t="s">
        <v>23</v>
      </c>
      <c r="G13" s="31" t="s">
        <v>24</v>
      </c>
      <c r="H13" s="31" t="s">
        <v>23</v>
      </c>
      <c r="I13" s="31" t="s">
        <v>24</v>
      </c>
      <c r="J13" s="31" t="s">
        <v>25</v>
      </c>
      <c r="K13" s="31" t="s">
        <v>18</v>
      </c>
      <c r="L13" s="31" t="s">
        <v>18</v>
      </c>
      <c r="M13" s="31" t="s">
        <v>19</v>
      </c>
      <c r="N13" s="31" t="s">
        <v>20</v>
      </c>
      <c r="O13" s="31" t="s">
        <v>20</v>
      </c>
      <c r="P13" s="31" t="s">
        <v>19</v>
      </c>
      <c r="Q13" s="31"/>
    </row>
    <row r="14" spans="1:70" s="7" customFormat="1" ht="12.75" customHeight="1" x14ac:dyDescent="0.2">
      <c r="A14" s="14" t="s">
        <v>42</v>
      </c>
      <c r="B14" s="15" t="s">
        <v>43</v>
      </c>
      <c r="C14" s="15" t="s">
        <v>44</v>
      </c>
      <c r="D14" s="16">
        <v>53600</v>
      </c>
      <c r="E14" s="16">
        <v>41000</v>
      </c>
      <c r="F14" s="8" t="s">
        <v>45</v>
      </c>
      <c r="G14" s="17" t="s">
        <v>47</v>
      </c>
      <c r="H14" s="17" t="s">
        <v>46</v>
      </c>
      <c r="I14" s="17" t="s">
        <v>72</v>
      </c>
      <c r="J14" s="8">
        <v>37</v>
      </c>
      <c r="K14" s="8">
        <v>12</v>
      </c>
      <c r="L14" s="8">
        <v>13</v>
      </c>
      <c r="M14" s="8">
        <v>5</v>
      </c>
      <c r="N14" s="8">
        <v>9</v>
      </c>
      <c r="O14" s="8">
        <v>9</v>
      </c>
      <c r="P14" s="8">
        <v>3</v>
      </c>
      <c r="Q14" s="8">
        <f>SUM(J14:P14)</f>
        <v>88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s="7" customFormat="1" ht="12.75" customHeight="1" x14ac:dyDescent="0.2">
      <c r="A15" s="14" t="s">
        <v>48</v>
      </c>
      <c r="B15" s="15" t="s">
        <v>49</v>
      </c>
      <c r="C15" s="15" t="s">
        <v>50</v>
      </c>
      <c r="D15" s="16">
        <v>160750</v>
      </c>
      <c r="E15" s="16">
        <v>100000</v>
      </c>
      <c r="F15" s="22" t="s">
        <v>51</v>
      </c>
      <c r="G15" s="23" t="s">
        <v>47</v>
      </c>
      <c r="H15" s="23" t="s">
        <v>52</v>
      </c>
      <c r="I15" s="23" t="s">
        <v>47</v>
      </c>
      <c r="J15" s="8">
        <v>35</v>
      </c>
      <c r="K15" s="8">
        <v>12</v>
      </c>
      <c r="L15" s="8">
        <v>13</v>
      </c>
      <c r="M15" s="8">
        <v>4</v>
      </c>
      <c r="N15" s="8">
        <v>5</v>
      </c>
      <c r="O15" s="8">
        <v>6</v>
      </c>
      <c r="P15" s="8">
        <v>4</v>
      </c>
      <c r="Q15" s="8">
        <f t="shared" ref="Q15:Q22" si="0">SUM(J15:P15)</f>
        <v>79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s="7" customFormat="1" ht="12.75" customHeight="1" x14ac:dyDescent="0.2">
      <c r="A16" s="14" t="s">
        <v>53</v>
      </c>
      <c r="B16" s="25" t="s">
        <v>54</v>
      </c>
      <c r="C16" s="25" t="s">
        <v>55</v>
      </c>
      <c r="D16" s="26">
        <v>65420</v>
      </c>
      <c r="E16" s="26">
        <v>51180</v>
      </c>
      <c r="F16" s="22" t="s">
        <v>56</v>
      </c>
      <c r="G16" s="23" t="s">
        <v>47</v>
      </c>
      <c r="H16" s="23" t="s">
        <v>57</v>
      </c>
      <c r="I16" s="23" t="s">
        <v>47</v>
      </c>
      <c r="J16" s="8">
        <v>34</v>
      </c>
      <c r="K16" s="8">
        <v>13</v>
      </c>
      <c r="L16" s="8">
        <v>13</v>
      </c>
      <c r="M16" s="8">
        <v>5</v>
      </c>
      <c r="N16" s="8">
        <v>9</v>
      </c>
      <c r="O16" s="8">
        <v>9</v>
      </c>
      <c r="P16" s="8">
        <v>4</v>
      </c>
      <c r="Q16" s="8">
        <f t="shared" si="0"/>
        <v>87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s="7" customFormat="1" ht="12.75" customHeight="1" x14ac:dyDescent="0.2">
      <c r="A17" s="14" t="s">
        <v>66</v>
      </c>
      <c r="B17" s="25" t="s">
        <v>67</v>
      </c>
      <c r="C17" s="25" t="s">
        <v>68</v>
      </c>
      <c r="D17" s="26">
        <v>600816</v>
      </c>
      <c r="E17" s="26">
        <v>100000</v>
      </c>
      <c r="F17" s="27" t="s">
        <v>69</v>
      </c>
      <c r="G17" s="23" t="s">
        <v>72</v>
      </c>
      <c r="H17" s="23" t="s">
        <v>70</v>
      </c>
      <c r="I17" s="23" t="s">
        <v>47</v>
      </c>
      <c r="J17" s="8">
        <v>34</v>
      </c>
      <c r="K17" s="8">
        <v>13</v>
      </c>
      <c r="L17" s="8">
        <v>12</v>
      </c>
      <c r="M17" s="8">
        <v>5</v>
      </c>
      <c r="N17" s="8">
        <v>6</v>
      </c>
      <c r="O17" s="8">
        <v>9</v>
      </c>
      <c r="P17" s="8">
        <v>4</v>
      </c>
      <c r="Q17" s="8">
        <f t="shared" si="0"/>
        <v>83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s="7" customFormat="1" ht="12.75" customHeight="1" x14ac:dyDescent="0.2">
      <c r="A18" s="14" t="s">
        <v>59</v>
      </c>
      <c r="B18" s="25" t="s">
        <v>60</v>
      </c>
      <c r="C18" s="25" t="s">
        <v>61</v>
      </c>
      <c r="D18" s="26">
        <v>508420</v>
      </c>
      <c r="E18" s="26">
        <v>230000</v>
      </c>
      <c r="F18" s="27" t="s">
        <v>62</v>
      </c>
      <c r="G18" s="23" t="s">
        <v>47</v>
      </c>
      <c r="H18" s="23" t="s">
        <v>63</v>
      </c>
      <c r="I18" s="23" t="s">
        <v>47</v>
      </c>
      <c r="J18" s="8">
        <v>34</v>
      </c>
      <c r="K18" s="8">
        <v>13</v>
      </c>
      <c r="L18" s="8">
        <v>13</v>
      </c>
      <c r="M18" s="8">
        <v>5</v>
      </c>
      <c r="N18" s="8">
        <v>8</v>
      </c>
      <c r="O18" s="8">
        <v>9</v>
      </c>
      <c r="P18" s="8">
        <v>4</v>
      </c>
      <c r="Q18" s="8">
        <f t="shared" si="0"/>
        <v>86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s="39" customFormat="1" x14ac:dyDescent="0.2">
      <c r="A19" s="45" t="s">
        <v>78</v>
      </c>
      <c r="B19" s="54" t="s">
        <v>79</v>
      </c>
      <c r="C19" s="54" t="s">
        <v>80</v>
      </c>
      <c r="D19" s="55">
        <v>236000</v>
      </c>
      <c r="E19" s="55">
        <v>60000</v>
      </c>
      <c r="F19" s="56" t="s">
        <v>81</v>
      </c>
      <c r="G19" s="53" t="s">
        <v>47</v>
      </c>
      <c r="H19" s="53" t="s">
        <v>51</v>
      </c>
      <c r="I19" s="53" t="s">
        <v>64</v>
      </c>
      <c r="J19" s="43">
        <v>34</v>
      </c>
      <c r="K19" s="43">
        <v>11</v>
      </c>
      <c r="L19" s="43">
        <v>12</v>
      </c>
      <c r="M19" s="43">
        <v>4</v>
      </c>
      <c r="N19" s="43">
        <v>8</v>
      </c>
      <c r="O19" s="43">
        <v>7</v>
      </c>
      <c r="P19" s="43">
        <v>4</v>
      </c>
      <c r="Q19" s="43">
        <f t="shared" si="0"/>
        <v>80</v>
      </c>
    </row>
    <row r="20" spans="1:70" x14ac:dyDescent="0.2">
      <c r="A20" s="45" t="s">
        <v>87</v>
      </c>
      <c r="B20" s="54" t="s">
        <v>88</v>
      </c>
      <c r="C20" s="54" t="s">
        <v>89</v>
      </c>
      <c r="D20" s="55">
        <v>145000</v>
      </c>
      <c r="E20" s="55">
        <v>72500</v>
      </c>
      <c r="F20" s="56" t="s">
        <v>90</v>
      </c>
      <c r="G20" s="53" t="s">
        <v>64</v>
      </c>
      <c r="H20" s="53" t="s">
        <v>91</v>
      </c>
      <c r="I20" s="53" t="s">
        <v>64</v>
      </c>
      <c r="J20" s="43">
        <v>34</v>
      </c>
      <c r="K20" s="43">
        <v>13</v>
      </c>
      <c r="L20" s="43">
        <v>12</v>
      </c>
      <c r="M20" s="43">
        <v>5</v>
      </c>
      <c r="N20" s="43">
        <v>7</v>
      </c>
      <c r="O20" s="43">
        <v>9</v>
      </c>
      <c r="P20" s="43">
        <v>4</v>
      </c>
      <c r="Q20" s="43">
        <f t="shared" si="0"/>
        <v>84</v>
      </c>
    </row>
    <row r="21" spans="1:70" x14ac:dyDescent="0.2">
      <c r="A21" s="45" t="s">
        <v>93</v>
      </c>
      <c r="B21" s="54" t="s">
        <v>94</v>
      </c>
      <c r="C21" s="54" t="s">
        <v>95</v>
      </c>
      <c r="D21" s="55">
        <v>255250</v>
      </c>
      <c r="E21" s="55">
        <v>100000</v>
      </c>
      <c r="F21" s="56" t="s">
        <v>96</v>
      </c>
      <c r="G21" s="53" t="s">
        <v>47</v>
      </c>
      <c r="H21" s="53" t="s">
        <v>97</v>
      </c>
      <c r="I21" s="53" t="s">
        <v>47</v>
      </c>
      <c r="J21" s="43">
        <v>35</v>
      </c>
      <c r="K21" s="43">
        <v>12</v>
      </c>
      <c r="L21" s="43">
        <v>13</v>
      </c>
      <c r="M21" s="43">
        <v>4</v>
      </c>
      <c r="N21" s="43">
        <v>7</v>
      </c>
      <c r="O21" s="43">
        <v>5</v>
      </c>
      <c r="P21" s="43">
        <v>4</v>
      </c>
      <c r="Q21" s="43">
        <f t="shared" si="0"/>
        <v>80</v>
      </c>
    </row>
    <row r="22" spans="1:70" x14ac:dyDescent="0.2">
      <c r="A22" s="45" t="s">
        <v>99</v>
      </c>
      <c r="B22" s="54" t="s">
        <v>100</v>
      </c>
      <c r="C22" s="54" t="s">
        <v>101</v>
      </c>
      <c r="D22" s="55">
        <v>3541533</v>
      </c>
      <c r="E22" s="55">
        <v>1000000</v>
      </c>
      <c r="F22" s="56" t="s">
        <v>72</v>
      </c>
      <c r="G22" s="53" t="s">
        <v>72</v>
      </c>
      <c r="H22" s="53" t="s">
        <v>72</v>
      </c>
      <c r="I22" s="53" t="s">
        <v>72</v>
      </c>
      <c r="J22" s="43">
        <v>40</v>
      </c>
      <c r="K22" s="43">
        <v>15</v>
      </c>
      <c r="L22" s="43">
        <v>15</v>
      </c>
      <c r="M22" s="43">
        <v>4</v>
      </c>
      <c r="N22" s="43">
        <v>9</v>
      </c>
      <c r="O22" s="43">
        <v>9</v>
      </c>
      <c r="P22" s="43">
        <v>5</v>
      </c>
      <c r="Q22" s="43">
        <f t="shared" si="0"/>
        <v>97</v>
      </c>
    </row>
    <row r="23" spans="1:70" x14ac:dyDescent="0.2">
      <c r="A23" s="80" t="s">
        <v>104</v>
      </c>
      <c r="B23" s="85" t="s">
        <v>60</v>
      </c>
      <c r="C23" s="85" t="s">
        <v>105</v>
      </c>
      <c r="D23" s="86">
        <v>208100</v>
      </c>
      <c r="E23" s="86">
        <v>100000</v>
      </c>
      <c r="F23" s="87" t="s">
        <v>106</v>
      </c>
      <c r="G23" s="84" t="s">
        <v>47</v>
      </c>
      <c r="H23" s="84" t="s">
        <v>107</v>
      </c>
      <c r="I23" s="84" t="s">
        <v>64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2" t="s">
        <v>86</v>
      </c>
    </row>
    <row r="24" spans="1:70" x14ac:dyDescent="0.2">
      <c r="A24" s="80" t="s">
        <v>109</v>
      </c>
      <c r="B24" s="85" t="s">
        <v>110</v>
      </c>
      <c r="C24" s="85" t="s">
        <v>111</v>
      </c>
      <c r="D24" s="86">
        <v>122943</v>
      </c>
      <c r="E24" s="86">
        <v>100000</v>
      </c>
      <c r="F24" s="87" t="s">
        <v>112</v>
      </c>
      <c r="G24" s="84" t="s">
        <v>47</v>
      </c>
      <c r="H24" s="84" t="s">
        <v>113</v>
      </c>
      <c r="I24" s="84" t="s">
        <v>64</v>
      </c>
      <c r="J24" s="90">
        <v>0</v>
      </c>
      <c r="K24" s="90">
        <v>0</v>
      </c>
      <c r="L24" s="90">
        <v>0</v>
      </c>
      <c r="M24" s="90">
        <v>0</v>
      </c>
      <c r="N24" s="90">
        <v>0</v>
      </c>
      <c r="O24" s="90">
        <v>0</v>
      </c>
      <c r="P24" s="90">
        <v>0</v>
      </c>
      <c r="Q24" s="79">
        <v>0</v>
      </c>
      <c r="R24" s="89" t="s">
        <v>86</v>
      </c>
    </row>
    <row r="25" spans="1:70" x14ac:dyDescent="0.2">
      <c r="A25" s="80" t="s">
        <v>115</v>
      </c>
      <c r="B25" s="85" t="s">
        <v>116</v>
      </c>
      <c r="C25" s="85" t="s">
        <v>117</v>
      </c>
      <c r="D25" s="86">
        <v>160460</v>
      </c>
      <c r="E25" s="86">
        <v>100000</v>
      </c>
      <c r="F25" s="87" t="s">
        <v>70</v>
      </c>
      <c r="G25" s="84" t="s">
        <v>47</v>
      </c>
      <c r="H25" s="84" t="s">
        <v>118</v>
      </c>
      <c r="I25" s="84" t="s">
        <v>72</v>
      </c>
      <c r="J25" s="90">
        <v>0</v>
      </c>
      <c r="K25" s="90">
        <v>0</v>
      </c>
      <c r="L25" s="90">
        <v>0</v>
      </c>
      <c r="M25" s="90">
        <v>0</v>
      </c>
      <c r="N25" s="90">
        <v>0</v>
      </c>
      <c r="O25" s="90">
        <v>0</v>
      </c>
      <c r="P25" s="90">
        <v>0</v>
      </c>
      <c r="Q25" s="79">
        <v>0</v>
      </c>
      <c r="R25" s="89" t="s">
        <v>86</v>
      </c>
    </row>
    <row r="26" spans="1:70" x14ac:dyDescent="0.2">
      <c r="A26" s="80" t="s">
        <v>119</v>
      </c>
      <c r="B26" s="85" t="s">
        <v>120</v>
      </c>
      <c r="C26" s="85" t="s">
        <v>121</v>
      </c>
      <c r="D26" s="86">
        <v>246000</v>
      </c>
      <c r="E26" s="86">
        <v>200000</v>
      </c>
      <c r="F26" s="87" t="s">
        <v>122</v>
      </c>
      <c r="G26" s="84" t="s">
        <v>47</v>
      </c>
      <c r="H26" s="84" t="s">
        <v>123</v>
      </c>
      <c r="I26" s="84" t="s">
        <v>47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79">
        <v>0</v>
      </c>
      <c r="R26" s="89" t="s">
        <v>86</v>
      </c>
    </row>
  </sheetData>
  <mergeCells count="18">
    <mergeCell ref="L11:L12"/>
    <mergeCell ref="M11:M12"/>
    <mergeCell ref="N11:N12"/>
    <mergeCell ref="O11:O12"/>
    <mergeCell ref="A6:C6"/>
    <mergeCell ref="D7:Q7"/>
    <mergeCell ref="D9:Q9"/>
    <mergeCell ref="A11:A13"/>
    <mergeCell ref="B11:B13"/>
    <mergeCell ref="C11:C13"/>
    <mergeCell ref="D11:D13"/>
    <mergeCell ref="E11:E13"/>
    <mergeCell ref="F11:G12"/>
    <mergeCell ref="H11:I12"/>
    <mergeCell ref="P11:P12"/>
    <mergeCell ref="Q11:Q12"/>
    <mergeCell ref="J11:J12"/>
    <mergeCell ref="K11:K12"/>
  </mergeCells>
  <dataValidations count="4">
    <dataValidation type="decimal" operator="lessThanOrEqual" allowBlank="1" showInputMessage="1" showErrorMessage="1" error="max. 40" sqref="J14:J18" xr:uid="{4FECF145-E63F-4BFA-90AB-CCB34489A459}">
      <formula1>40</formula1>
    </dataValidation>
    <dataValidation type="decimal" operator="lessThanOrEqual" allowBlank="1" showInputMessage="1" showErrorMessage="1" error="max. 15" sqref="K14:L18" xr:uid="{A6311A2C-05FE-4FA4-9A15-24C79358F7E8}">
      <formula1>15</formula1>
    </dataValidation>
    <dataValidation type="decimal" operator="lessThanOrEqual" allowBlank="1" showInputMessage="1" showErrorMessage="1" error="max. 10" sqref="N14:O18" xr:uid="{FA0BA759-1729-44D7-9BB4-E2BC38915428}">
      <formula1>10</formula1>
    </dataValidation>
    <dataValidation type="decimal" operator="lessThanOrEqual" allowBlank="1" showInputMessage="1" showErrorMessage="1" error="max. 5" sqref="M14:M18 P14:P18" xr:uid="{5944666C-627E-4CD6-BADA-C95AEBEA47EE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9553C-69FF-44F9-8A29-5CC47141B386}">
  <dimension ref="A1:BR26"/>
  <sheetViews>
    <sheetView workbookViewId="0">
      <selection activeCell="C31" sqref="C31"/>
    </sheetView>
  </sheetViews>
  <sheetFormatPr defaultColWidth="9.140625" defaultRowHeight="12.75" x14ac:dyDescent="0.25"/>
  <cols>
    <col min="1" max="1" width="11.7109375" style="39" customWidth="1"/>
    <col min="2" max="2" width="30" style="39" bestFit="1" customWidth="1"/>
    <col min="3" max="3" width="37.28515625" style="39" customWidth="1"/>
    <col min="4" max="4" width="15.5703125" style="39" customWidth="1"/>
    <col min="5" max="5" width="15" style="39" customWidth="1"/>
    <col min="6" max="6" width="15.7109375" style="39" customWidth="1"/>
    <col min="7" max="7" width="5.7109375" style="40" customWidth="1"/>
    <col min="8" max="8" width="15.7109375" style="40" customWidth="1"/>
    <col min="9" max="9" width="5.7109375" style="39" customWidth="1"/>
    <col min="10" max="10" width="9.7109375" style="39" customWidth="1"/>
    <col min="11" max="17" width="9.28515625" style="39" customWidth="1"/>
    <col min="18" max="16384" width="9.140625" style="39"/>
  </cols>
  <sheetData>
    <row r="1" spans="1:70" ht="38.25" customHeight="1" x14ac:dyDescent="0.25">
      <c r="A1" s="38" t="s">
        <v>32</v>
      </c>
    </row>
    <row r="2" spans="1:70" ht="15" customHeight="1" x14ac:dyDescent="0.25">
      <c r="A2" s="41" t="s">
        <v>36</v>
      </c>
      <c r="D2" s="4" t="s">
        <v>21</v>
      </c>
    </row>
    <row r="3" spans="1:70" ht="15" customHeight="1" x14ac:dyDescent="0.25">
      <c r="A3" s="41" t="s">
        <v>33</v>
      </c>
      <c r="D3" s="39" t="s">
        <v>34</v>
      </c>
    </row>
    <row r="4" spans="1:70" ht="15" customHeight="1" x14ac:dyDescent="0.25">
      <c r="A4" s="41" t="s">
        <v>37</v>
      </c>
    </row>
    <row r="5" spans="1:70" ht="15" customHeight="1" x14ac:dyDescent="0.25">
      <c r="A5" s="41" t="s">
        <v>38</v>
      </c>
      <c r="D5" s="4" t="s">
        <v>22</v>
      </c>
    </row>
    <row r="6" spans="1:70" ht="15" customHeight="1" x14ac:dyDescent="0.25">
      <c r="A6" s="65" t="s">
        <v>35</v>
      </c>
      <c r="B6" s="65"/>
      <c r="C6" s="65"/>
    </row>
    <row r="7" spans="1:70" ht="26.25" customHeight="1" x14ac:dyDescent="0.2">
      <c r="A7" s="30" t="s">
        <v>40</v>
      </c>
      <c r="D7" s="67" t="s">
        <v>39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1:70" ht="15" customHeight="1" x14ac:dyDescent="0.25">
      <c r="A8" s="44"/>
      <c r="D8" s="57"/>
    </row>
    <row r="9" spans="1:70" ht="39.75" customHeight="1" x14ac:dyDescent="0.25">
      <c r="D9" s="67" t="s">
        <v>41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</row>
    <row r="10" spans="1:70" ht="15" customHeight="1" x14ac:dyDescent="0.25">
      <c r="A10" s="4"/>
    </row>
    <row r="11" spans="1:70" ht="26.45" customHeight="1" x14ac:dyDescent="0.25">
      <c r="A11" s="64" t="s">
        <v>0</v>
      </c>
      <c r="B11" s="64" t="s">
        <v>1</v>
      </c>
      <c r="C11" s="64" t="s">
        <v>16</v>
      </c>
      <c r="D11" s="64" t="s">
        <v>13</v>
      </c>
      <c r="E11" s="66" t="s">
        <v>2</v>
      </c>
      <c r="F11" s="64" t="s">
        <v>28</v>
      </c>
      <c r="G11" s="64"/>
      <c r="H11" s="64" t="s">
        <v>29</v>
      </c>
      <c r="I11" s="64"/>
      <c r="J11" s="64" t="s">
        <v>30</v>
      </c>
      <c r="K11" s="64" t="s">
        <v>14</v>
      </c>
      <c r="L11" s="64" t="s">
        <v>15</v>
      </c>
      <c r="M11" s="64" t="s">
        <v>26</v>
      </c>
      <c r="N11" s="64" t="s">
        <v>27</v>
      </c>
      <c r="O11" s="64" t="s">
        <v>31</v>
      </c>
      <c r="P11" s="64" t="s">
        <v>3</v>
      </c>
      <c r="Q11" s="64" t="s">
        <v>4</v>
      </c>
    </row>
    <row r="12" spans="1:70" ht="59.45" customHeight="1" x14ac:dyDescent="0.25">
      <c r="A12" s="64"/>
      <c r="B12" s="64"/>
      <c r="C12" s="64"/>
      <c r="D12" s="64"/>
      <c r="E12" s="66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70" ht="42" customHeight="1" x14ac:dyDescent="0.25">
      <c r="A13" s="64"/>
      <c r="B13" s="64"/>
      <c r="C13" s="64"/>
      <c r="D13" s="64"/>
      <c r="E13" s="66"/>
      <c r="F13" s="36" t="s">
        <v>23</v>
      </c>
      <c r="G13" s="35" t="s">
        <v>24</v>
      </c>
      <c r="H13" s="35" t="s">
        <v>23</v>
      </c>
      <c r="I13" s="35" t="s">
        <v>24</v>
      </c>
      <c r="J13" s="35" t="s">
        <v>25</v>
      </c>
      <c r="K13" s="35" t="s">
        <v>18</v>
      </c>
      <c r="L13" s="35" t="s">
        <v>18</v>
      </c>
      <c r="M13" s="35" t="s">
        <v>19</v>
      </c>
      <c r="N13" s="35" t="s">
        <v>20</v>
      </c>
      <c r="O13" s="35" t="s">
        <v>20</v>
      </c>
      <c r="P13" s="35" t="s">
        <v>19</v>
      </c>
      <c r="Q13" s="35"/>
    </row>
    <row r="14" spans="1:70" s="42" customFormat="1" ht="12.75" customHeight="1" x14ac:dyDescent="0.2">
      <c r="A14" s="45" t="s">
        <v>42</v>
      </c>
      <c r="B14" s="46" t="s">
        <v>43</v>
      </c>
      <c r="C14" s="46" t="s">
        <v>44</v>
      </c>
      <c r="D14" s="47">
        <v>53600</v>
      </c>
      <c r="E14" s="47">
        <v>41000</v>
      </c>
      <c r="F14" s="43" t="s">
        <v>45</v>
      </c>
      <c r="G14" s="48" t="s">
        <v>47</v>
      </c>
      <c r="H14" s="48" t="s">
        <v>46</v>
      </c>
      <c r="I14" s="48" t="s">
        <v>72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f t="shared" ref="Q14" si="0">SUM(J14:P14)</f>
        <v>0</v>
      </c>
      <c r="R14" s="39" t="s">
        <v>85</v>
      </c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</row>
    <row r="15" spans="1:70" s="42" customFormat="1" ht="12.75" customHeight="1" x14ac:dyDescent="0.2">
      <c r="A15" s="45" t="s">
        <v>48</v>
      </c>
      <c r="B15" s="46" t="s">
        <v>49</v>
      </c>
      <c r="C15" s="46" t="s">
        <v>50</v>
      </c>
      <c r="D15" s="47">
        <v>160750</v>
      </c>
      <c r="E15" s="47">
        <v>100000</v>
      </c>
      <c r="F15" s="52" t="s">
        <v>51</v>
      </c>
      <c r="G15" s="53" t="s">
        <v>47</v>
      </c>
      <c r="H15" s="53" t="s">
        <v>52</v>
      </c>
      <c r="I15" s="53" t="s">
        <v>47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f t="shared" ref="Q15:Q18" si="1">SUM(J15:P15)</f>
        <v>0</v>
      </c>
      <c r="R15" s="39" t="s">
        <v>85</v>
      </c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</row>
    <row r="16" spans="1:70" s="42" customFormat="1" ht="12.75" customHeight="1" x14ac:dyDescent="0.2">
      <c r="A16" s="45" t="s">
        <v>53</v>
      </c>
      <c r="B16" s="54" t="s">
        <v>54</v>
      </c>
      <c r="C16" s="54" t="s">
        <v>55</v>
      </c>
      <c r="D16" s="55">
        <v>65420</v>
      </c>
      <c r="E16" s="55">
        <v>51180</v>
      </c>
      <c r="F16" s="52" t="s">
        <v>56</v>
      </c>
      <c r="G16" s="53" t="s">
        <v>47</v>
      </c>
      <c r="H16" s="53" t="s">
        <v>57</v>
      </c>
      <c r="I16" s="53" t="s">
        <v>47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f t="shared" si="1"/>
        <v>0</v>
      </c>
      <c r="R16" s="39" t="s">
        <v>85</v>
      </c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</row>
    <row r="17" spans="1:70" s="42" customFormat="1" ht="12.75" customHeight="1" x14ac:dyDescent="0.2">
      <c r="A17" s="45" t="s">
        <v>66</v>
      </c>
      <c r="B17" s="54" t="s">
        <v>67</v>
      </c>
      <c r="C17" s="54" t="s">
        <v>68</v>
      </c>
      <c r="D17" s="55">
        <v>600816</v>
      </c>
      <c r="E17" s="55">
        <v>100000</v>
      </c>
      <c r="F17" s="56" t="s">
        <v>69</v>
      </c>
      <c r="G17" s="53" t="s">
        <v>72</v>
      </c>
      <c r="H17" s="53" t="s">
        <v>70</v>
      </c>
      <c r="I17" s="53" t="s">
        <v>47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f t="shared" si="1"/>
        <v>0</v>
      </c>
      <c r="R17" s="39" t="s">
        <v>85</v>
      </c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</row>
    <row r="18" spans="1:70" s="42" customFormat="1" ht="12.75" customHeight="1" x14ac:dyDescent="0.2">
      <c r="A18" s="45" t="s">
        <v>59</v>
      </c>
      <c r="B18" s="54" t="s">
        <v>60</v>
      </c>
      <c r="C18" s="54" t="s">
        <v>61</v>
      </c>
      <c r="D18" s="55">
        <v>508420</v>
      </c>
      <c r="E18" s="55">
        <v>230000</v>
      </c>
      <c r="F18" s="56" t="s">
        <v>62</v>
      </c>
      <c r="G18" s="53" t="s">
        <v>47</v>
      </c>
      <c r="H18" s="53" t="s">
        <v>63</v>
      </c>
      <c r="I18" s="53" t="s">
        <v>47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f t="shared" si="1"/>
        <v>0</v>
      </c>
      <c r="R18" s="39" t="s">
        <v>85</v>
      </c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</row>
    <row r="19" spans="1:70" x14ac:dyDescent="0.2">
      <c r="A19" s="45" t="s">
        <v>78</v>
      </c>
      <c r="B19" s="54" t="s">
        <v>79</v>
      </c>
      <c r="C19" s="54" t="s">
        <v>80</v>
      </c>
      <c r="D19" s="55">
        <v>236000</v>
      </c>
      <c r="E19" s="55">
        <v>60000</v>
      </c>
      <c r="F19" s="56" t="s">
        <v>81</v>
      </c>
      <c r="G19" s="53" t="s">
        <v>47</v>
      </c>
      <c r="H19" s="53" t="s">
        <v>51</v>
      </c>
      <c r="I19" s="53" t="s">
        <v>64</v>
      </c>
      <c r="J19" s="43">
        <v>30</v>
      </c>
      <c r="K19" s="43">
        <v>10</v>
      </c>
      <c r="L19" s="43">
        <v>10</v>
      </c>
      <c r="M19" s="43">
        <v>5</v>
      </c>
      <c r="N19" s="43">
        <v>10</v>
      </c>
      <c r="O19" s="43">
        <v>10</v>
      </c>
      <c r="P19" s="43">
        <v>3</v>
      </c>
      <c r="Q19" s="43">
        <f t="shared" ref="Q19:Q26" si="2">SUM(J19:P19)</f>
        <v>78</v>
      </c>
    </row>
    <row r="20" spans="1:70" x14ac:dyDescent="0.2">
      <c r="A20" s="45" t="s">
        <v>87</v>
      </c>
      <c r="B20" s="54" t="s">
        <v>88</v>
      </c>
      <c r="C20" s="54" t="s">
        <v>89</v>
      </c>
      <c r="D20" s="55">
        <v>145000</v>
      </c>
      <c r="E20" s="55">
        <v>72500</v>
      </c>
      <c r="F20" s="56" t="s">
        <v>90</v>
      </c>
      <c r="G20" s="53" t="s">
        <v>64</v>
      </c>
      <c r="H20" s="53" t="s">
        <v>91</v>
      </c>
      <c r="I20" s="53" t="s">
        <v>64</v>
      </c>
      <c r="J20" s="43">
        <v>34</v>
      </c>
      <c r="K20" s="43">
        <v>13</v>
      </c>
      <c r="L20" s="43">
        <v>12</v>
      </c>
      <c r="M20" s="43">
        <v>5</v>
      </c>
      <c r="N20" s="43">
        <v>7</v>
      </c>
      <c r="O20" s="43">
        <v>9</v>
      </c>
      <c r="P20" s="43">
        <v>4</v>
      </c>
      <c r="Q20" s="43">
        <f t="shared" si="2"/>
        <v>84</v>
      </c>
    </row>
    <row r="21" spans="1:70" x14ac:dyDescent="0.2">
      <c r="A21" s="45" t="s">
        <v>93</v>
      </c>
      <c r="B21" s="54" t="s">
        <v>94</v>
      </c>
      <c r="C21" s="54" t="s">
        <v>95</v>
      </c>
      <c r="D21" s="55">
        <v>255250</v>
      </c>
      <c r="E21" s="55">
        <v>100000</v>
      </c>
      <c r="F21" s="56" t="s">
        <v>96</v>
      </c>
      <c r="G21" s="53" t="s">
        <v>47</v>
      </c>
      <c r="H21" s="53" t="s">
        <v>97</v>
      </c>
      <c r="I21" s="53" t="s">
        <v>47</v>
      </c>
      <c r="J21" s="43">
        <v>38</v>
      </c>
      <c r="K21" s="43">
        <v>12</v>
      </c>
      <c r="L21" s="43">
        <v>13</v>
      </c>
      <c r="M21" s="43">
        <v>4</v>
      </c>
      <c r="N21" s="43">
        <v>7</v>
      </c>
      <c r="O21" s="43">
        <v>5</v>
      </c>
      <c r="P21" s="43">
        <v>4</v>
      </c>
      <c r="Q21" s="43">
        <f t="shared" si="2"/>
        <v>83</v>
      </c>
    </row>
    <row r="22" spans="1:70" x14ac:dyDescent="0.2">
      <c r="A22" s="45" t="s">
        <v>99</v>
      </c>
      <c r="B22" s="54" t="s">
        <v>100</v>
      </c>
      <c r="C22" s="54" t="s">
        <v>101</v>
      </c>
      <c r="D22" s="55">
        <v>3541533</v>
      </c>
      <c r="E22" s="55">
        <v>1000000</v>
      </c>
      <c r="F22" s="56" t="s">
        <v>72</v>
      </c>
      <c r="G22" s="53" t="s">
        <v>72</v>
      </c>
      <c r="H22" s="53" t="s">
        <v>72</v>
      </c>
      <c r="I22" s="53" t="s">
        <v>72</v>
      </c>
      <c r="J22" s="43">
        <v>40</v>
      </c>
      <c r="K22" s="43">
        <v>15</v>
      </c>
      <c r="L22" s="43">
        <v>15</v>
      </c>
      <c r="M22" s="43">
        <v>3</v>
      </c>
      <c r="N22" s="43">
        <v>9</v>
      </c>
      <c r="O22" s="43">
        <v>10</v>
      </c>
      <c r="P22" s="43">
        <v>5</v>
      </c>
      <c r="Q22" s="43">
        <f t="shared" si="2"/>
        <v>97</v>
      </c>
    </row>
    <row r="23" spans="1:70" x14ac:dyDescent="0.2">
      <c r="A23" s="80" t="s">
        <v>104</v>
      </c>
      <c r="B23" s="85" t="s">
        <v>60</v>
      </c>
      <c r="C23" s="85" t="s">
        <v>105</v>
      </c>
      <c r="D23" s="86">
        <v>208100</v>
      </c>
      <c r="E23" s="86">
        <v>100000</v>
      </c>
      <c r="F23" s="87" t="s">
        <v>106</v>
      </c>
      <c r="G23" s="84" t="s">
        <v>47</v>
      </c>
      <c r="H23" s="84" t="s">
        <v>107</v>
      </c>
      <c r="I23" s="84" t="s">
        <v>64</v>
      </c>
      <c r="J23" s="90">
        <v>35</v>
      </c>
      <c r="K23" s="90">
        <v>8</v>
      </c>
      <c r="L23" s="90">
        <v>14</v>
      </c>
      <c r="M23" s="90">
        <v>3</v>
      </c>
      <c r="N23" s="90">
        <v>5</v>
      </c>
      <c r="O23" s="90">
        <v>5</v>
      </c>
      <c r="P23" s="90">
        <v>4</v>
      </c>
      <c r="Q23" s="90">
        <f t="shared" si="2"/>
        <v>74</v>
      </c>
    </row>
    <row r="24" spans="1:70" x14ac:dyDescent="0.2">
      <c r="A24" s="80" t="s">
        <v>109</v>
      </c>
      <c r="B24" s="85" t="s">
        <v>110</v>
      </c>
      <c r="C24" s="85" t="s">
        <v>111</v>
      </c>
      <c r="D24" s="86">
        <v>122943</v>
      </c>
      <c r="E24" s="86">
        <v>100000</v>
      </c>
      <c r="F24" s="87" t="s">
        <v>112</v>
      </c>
      <c r="G24" s="84" t="s">
        <v>47</v>
      </c>
      <c r="H24" s="84" t="s">
        <v>113</v>
      </c>
      <c r="I24" s="84" t="s">
        <v>64</v>
      </c>
      <c r="J24" s="90">
        <v>35</v>
      </c>
      <c r="K24" s="90">
        <v>10</v>
      </c>
      <c r="L24" s="90">
        <v>14</v>
      </c>
      <c r="M24" s="90">
        <v>3</v>
      </c>
      <c r="N24" s="90">
        <v>5</v>
      </c>
      <c r="O24" s="90">
        <v>5</v>
      </c>
      <c r="P24" s="90">
        <v>5</v>
      </c>
      <c r="Q24" s="90">
        <f t="shared" si="2"/>
        <v>77</v>
      </c>
    </row>
    <row r="25" spans="1:70" x14ac:dyDescent="0.2">
      <c r="A25" s="80" t="s">
        <v>115</v>
      </c>
      <c r="B25" s="85" t="s">
        <v>116</v>
      </c>
      <c r="C25" s="85" t="s">
        <v>117</v>
      </c>
      <c r="D25" s="86">
        <v>160460</v>
      </c>
      <c r="E25" s="86">
        <v>100000</v>
      </c>
      <c r="F25" s="87" t="s">
        <v>70</v>
      </c>
      <c r="G25" s="84" t="s">
        <v>47</v>
      </c>
      <c r="H25" s="84" t="s">
        <v>118</v>
      </c>
      <c r="I25" s="84" t="s">
        <v>72</v>
      </c>
      <c r="J25" s="90">
        <v>35</v>
      </c>
      <c r="K25" s="90">
        <v>12</v>
      </c>
      <c r="L25" s="90">
        <v>13</v>
      </c>
      <c r="M25" s="90">
        <v>4</v>
      </c>
      <c r="N25" s="90">
        <v>6</v>
      </c>
      <c r="O25" s="90">
        <v>8</v>
      </c>
      <c r="P25" s="90">
        <v>5</v>
      </c>
      <c r="Q25" s="90">
        <f t="shared" si="2"/>
        <v>83</v>
      </c>
    </row>
    <row r="26" spans="1:70" x14ac:dyDescent="0.2">
      <c r="A26" s="80" t="s">
        <v>119</v>
      </c>
      <c r="B26" s="85" t="s">
        <v>120</v>
      </c>
      <c r="C26" s="85" t="s">
        <v>121</v>
      </c>
      <c r="D26" s="86">
        <v>246000</v>
      </c>
      <c r="E26" s="86">
        <v>200000</v>
      </c>
      <c r="F26" s="87" t="s">
        <v>122</v>
      </c>
      <c r="G26" s="84" t="s">
        <v>47</v>
      </c>
      <c r="H26" s="84" t="s">
        <v>123</v>
      </c>
      <c r="I26" s="84" t="s">
        <v>47</v>
      </c>
      <c r="J26" s="90">
        <v>35</v>
      </c>
      <c r="K26" s="90">
        <v>13</v>
      </c>
      <c r="L26" s="90">
        <v>13</v>
      </c>
      <c r="M26" s="90">
        <v>4</v>
      </c>
      <c r="N26" s="90">
        <v>8</v>
      </c>
      <c r="O26" s="90">
        <v>8</v>
      </c>
      <c r="P26" s="90">
        <v>4</v>
      </c>
      <c r="Q26" s="90">
        <f t="shared" si="2"/>
        <v>85</v>
      </c>
    </row>
  </sheetData>
  <mergeCells count="18">
    <mergeCell ref="N11:N12"/>
    <mergeCell ref="O11:O12"/>
    <mergeCell ref="A6:C6"/>
    <mergeCell ref="D7:Q7"/>
    <mergeCell ref="D9:Q9"/>
    <mergeCell ref="A11:A13"/>
    <mergeCell ref="B11:B13"/>
    <mergeCell ref="C11:C13"/>
    <mergeCell ref="D11:D13"/>
    <mergeCell ref="E11:E13"/>
    <mergeCell ref="F11:G12"/>
    <mergeCell ref="H11:I12"/>
    <mergeCell ref="P11:P12"/>
    <mergeCell ref="Q11:Q12"/>
    <mergeCell ref="J11:J12"/>
    <mergeCell ref="K11:K12"/>
    <mergeCell ref="L11:L12"/>
    <mergeCell ref="M11:M1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BAAD2-03AC-44F0-84F2-50BE81F7191B}">
  <dimension ref="A1:BR26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37.28515625" style="2" customWidth="1"/>
    <col min="4" max="4" width="15.5703125" style="2" customWidth="1"/>
    <col min="5" max="5" width="15" style="2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6384" width="9.140625" style="2"/>
  </cols>
  <sheetData>
    <row r="1" spans="1:70" ht="38.25" customHeight="1" x14ac:dyDescent="0.25">
      <c r="A1" s="1" t="s">
        <v>32</v>
      </c>
    </row>
    <row r="2" spans="1:70" ht="15" customHeight="1" x14ac:dyDescent="0.25">
      <c r="A2" s="32" t="s">
        <v>36</v>
      </c>
      <c r="D2" s="4" t="s">
        <v>21</v>
      </c>
    </row>
    <row r="3" spans="1:70" ht="15" customHeight="1" x14ac:dyDescent="0.25">
      <c r="A3" s="32" t="s">
        <v>33</v>
      </c>
      <c r="D3" s="2" t="s">
        <v>34</v>
      </c>
    </row>
    <row r="4" spans="1:70" ht="15" customHeight="1" x14ac:dyDescent="0.25">
      <c r="A4" s="32" t="s">
        <v>37</v>
      </c>
    </row>
    <row r="5" spans="1:70" ht="15" customHeight="1" x14ac:dyDescent="0.25">
      <c r="A5" s="32" t="s">
        <v>38</v>
      </c>
      <c r="D5" s="4" t="s">
        <v>22</v>
      </c>
    </row>
    <row r="6" spans="1:70" ht="15" customHeight="1" x14ac:dyDescent="0.25">
      <c r="A6" s="65" t="s">
        <v>35</v>
      </c>
      <c r="B6" s="65"/>
      <c r="C6" s="65"/>
    </row>
    <row r="7" spans="1:70" ht="26.25" customHeight="1" x14ac:dyDescent="0.2">
      <c r="A7" s="30" t="s">
        <v>40</v>
      </c>
      <c r="D7" s="67" t="s">
        <v>39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1:70" ht="15" customHeight="1" x14ac:dyDescent="0.25">
      <c r="A8" s="11"/>
      <c r="D8" s="34"/>
    </row>
    <row r="9" spans="1:70" ht="39.75" customHeight="1" x14ac:dyDescent="0.25">
      <c r="D9" s="67" t="s">
        <v>41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</row>
    <row r="10" spans="1:70" ht="15" customHeight="1" x14ac:dyDescent="0.25">
      <c r="A10" s="4"/>
    </row>
    <row r="11" spans="1:70" ht="26.45" customHeight="1" x14ac:dyDescent="0.25">
      <c r="A11" s="68" t="s">
        <v>0</v>
      </c>
      <c r="B11" s="68" t="s">
        <v>1</v>
      </c>
      <c r="C11" s="68" t="s">
        <v>16</v>
      </c>
      <c r="D11" s="68" t="s">
        <v>13</v>
      </c>
      <c r="E11" s="71" t="s">
        <v>2</v>
      </c>
      <c r="F11" s="74" t="s">
        <v>28</v>
      </c>
      <c r="G11" s="75"/>
      <c r="H11" s="74" t="s">
        <v>29</v>
      </c>
      <c r="I11" s="75"/>
      <c r="J11" s="68" t="s">
        <v>30</v>
      </c>
      <c r="K11" s="68" t="s">
        <v>14</v>
      </c>
      <c r="L11" s="68" t="s">
        <v>15</v>
      </c>
      <c r="M11" s="68" t="s">
        <v>26</v>
      </c>
      <c r="N11" s="68" t="s">
        <v>27</v>
      </c>
      <c r="O11" s="68" t="s">
        <v>31</v>
      </c>
      <c r="P11" s="68" t="s">
        <v>3</v>
      </c>
      <c r="Q11" s="68" t="s">
        <v>4</v>
      </c>
    </row>
    <row r="12" spans="1:70" ht="59.45" customHeight="1" x14ac:dyDescent="0.25">
      <c r="A12" s="70"/>
      <c r="B12" s="70"/>
      <c r="C12" s="70"/>
      <c r="D12" s="70"/>
      <c r="E12" s="72"/>
      <c r="F12" s="76"/>
      <c r="G12" s="77"/>
      <c r="H12" s="76"/>
      <c r="I12" s="77"/>
      <c r="J12" s="69"/>
      <c r="K12" s="69"/>
      <c r="L12" s="69"/>
      <c r="M12" s="69"/>
      <c r="N12" s="69"/>
      <c r="O12" s="69"/>
      <c r="P12" s="69"/>
      <c r="Q12" s="69"/>
    </row>
    <row r="13" spans="1:70" ht="42" customHeight="1" x14ac:dyDescent="0.25">
      <c r="A13" s="69"/>
      <c r="B13" s="69"/>
      <c r="C13" s="69"/>
      <c r="D13" s="69"/>
      <c r="E13" s="73"/>
      <c r="F13" s="33" t="s">
        <v>23</v>
      </c>
      <c r="G13" s="31" t="s">
        <v>24</v>
      </c>
      <c r="H13" s="31" t="s">
        <v>23</v>
      </c>
      <c r="I13" s="31" t="s">
        <v>24</v>
      </c>
      <c r="J13" s="31" t="s">
        <v>25</v>
      </c>
      <c r="K13" s="31" t="s">
        <v>18</v>
      </c>
      <c r="L13" s="31" t="s">
        <v>18</v>
      </c>
      <c r="M13" s="31" t="s">
        <v>19</v>
      </c>
      <c r="N13" s="31" t="s">
        <v>20</v>
      </c>
      <c r="O13" s="31" t="s">
        <v>20</v>
      </c>
      <c r="P13" s="31" t="s">
        <v>19</v>
      </c>
      <c r="Q13" s="31"/>
    </row>
    <row r="14" spans="1:70" s="7" customFormat="1" ht="12.75" customHeight="1" x14ac:dyDescent="0.2">
      <c r="A14" s="14" t="s">
        <v>42</v>
      </c>
      <c r="B14" s="15" t="s">
        <v>43</v>
      </c>
      <c r="C14" s="15" t="s">
        <v>44</v>
      </c>
      <c r="D14" s="16">
        <v>53600</v>
      </c>
      <c r="E14" s="16">
        <v>41000</v>
      </c>
      <c r="F14" s="8" t="s">
        <v>45</v>
      </c>
      <c r="G14" s="17" t="s">
        <v>47</v>
      </c>
      <c r="H14" s="17" t="s">
        <v>46</v>
      </c>
      <c r="I14" s="17" t="s">
        <v>72</v>
      </c>
      <c r="J14" s="8">
        <v>30</v>
      </c>
      <c r="K14" s="8">
        <v>12</v>
      </c>
      <c r="L14" s="8">
        <v>14</v>
      </c>
      <c r="M14" s="8">
        <v>5</v>
      </c>
      <c r="N14" s="8">
        <v>9</v>
      </c>
      <c r="O14" s="8">
        <v>8</v>
      </c>
      <c r="P14" s="8">
        <v>3</v>
      </c>
      <c r="Q14" s="8">
        <f>SUM(J14:P14)</f>
        <v>81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s="7" customFormat="1" ht="12.75" customHeight="1" x14ac:dyDescent="0.2">
      <c r="A15" s="14" t="s">
        <v>48</v>
      </c>
      <c r="B15" s="15" t="s">
        <v>49</v>
      </c>
      <c r="C15" s="15" t="s">
        <v>50</v>
      </c>
      <c r="D15" s="16">
        <v>160750</v>
      </c>
      <c r="E15" s="16">
        <v>100000</v>
      </c>
      <c r="F15" s="22" t="s">
        <v>51</v>
      </c>
      <c r="G15" s="23" t="s">
        <v>47</v>
      </c>
      <c r="H15" s="23" t="s">
        <v>52</v>
      </c>
      <c r="I15" s="23" t="s">
        <v>47</v>
      </c>
      <c r="J15" s="8">
        <v>30</v>
      </c>
      <c r="K15" s="8">
        <v>10</v>
      </c>
      <c r="L15" s="8">
        <v>12</v>
      </c>
      <c r="M15" s="8">
        <v>4</v>
      </c>
      <c r="N15" s="8">
        <v>4</v>
      </c>
      <c r="O15" s="8">
        <v>6</v>
      </c>
      <c r="P15" s="8">
        <v>4</v>
      </c>
      <c r="Q15" s="8">
        <f t="shared" ref="Q15:Q22" si="0">SUM(J15:P15)</f>
        <v>70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s="7" customFormat="1" ht="12.75" customHeight="1" x14ac:dyDescent="0.2">
      <c r="A16" s="14" t="s">
        <v>53</v>
      </c>
      <c r="B16" s="25" t="s">
        <v>54</v>
      </c>
      <c r="C16" s="25" t="s">
        <v>55</v>
      </c>
      <c r="D16" s="26">
        <v>65420</v>
      </c>
      <c r="E16" s="26">
        <v>51180</v>
      </c>
      <c r="F16" s="22" t="s">
        <v>56</v>
      </c>
      <c r="G16" s="23" t="s">
        <v>47</v>
      </c>
      <c r="H16" s="23" t="s">
        <v>57</v>
      </c>
      <c r="I16" s="23" t="s">
        <v>47</v>
      </c>
      <c r="J16" s="8">
        <v>32</v>
      </c>
      <c r="K16" s="8">
        <v>13</v>
      </c>
      <c r="L16" s="8">
        <v>14</v>
      </c>
      <c r="M16" s="8">
        <v>4</v>
      </c>
      <c r="N16" s="8">
        <v>8</v>
      </c>
      <c r="O16" s="8">
        <v>8</v>
      </c>
      <c r="P16" s="8">
        <v>4</v>
      </c>
      <c r="Q16" s="8">
        <f t="shared" si="0"/>
        <v>83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s="7" customFormat="1" ht="12.75" customHeight="1" x14ac:dyDescent="0.2">
      <c r="A17" s="14" t="s">
        <v>66</v>
      </c>
      <c r="B17" s="25" t="s">
        <v>67</v>
      </c>
      <c r="C17" s="25" t="s">
        <v>68</v>
      </c>
      <c r="D17" s="26">
        <v>600816</v>
      </c>
      <c r="E17" s="26">
        <v>100000</v>
      </c>
      <c r="F17" s="27" t="s">
        <v>69</v>
      </c>
      <c r="G17" s="23" t="s">
        <v>72</v>
      </c>
      <c r="H17" s="23" t="s">
        <v>70</v>
      </c>
      <c r="I17" s="23" t="s">
        <v>47</v>
      </c>
      <c r="J17" s="8">
        <v>28</v>
      </c>
      <c r="K17" s="8">
        <v>14</v>
      </c>
      <c r="L17" s="8">
        <v>13</v>
      </c>
      <c r="M17" s="8">
        <v>4</v>
      </c>
      <c r="N17" s="8">
        <v>6</v>
      </c>
      <c r="O17" s="8">
        <v>8</v>
      </c>
      <c r="P17" s="8">
        <v>4</v>
      </c>
      <c r="Q17" s="8">
        <f t="shared" si="0"/>
        <v>77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 s="7" customFormat="1" ht="12.75" customHeight="1" x14ac:dyDescent="0.2">
      <c r="A18" s="14" t="s">
        <v>59</v>
      </c>
      <c r="B18" s="25" t="s">
        <v>60</v>
      </c>
      <c r="C18" s="25" t="s">
        <v>61</v>
      </c>
      <c r="D18" s="26">
        <v>508420</v>
      </c>
      <c r="E18" s="26">
        <v>230000</v>
      </c>
      <c r="F18" s="27" t="s">
        <v>62</v>
      </c>
      <c r="G18" s="23" t="s">
        <v>47</v>
      </c>
      <c r="H18" s="23" t="s">
        <v>63</v>
      </c>
      <c r="I18" s="23" t="s">
        <v>47</v>
      </c>
      <c r="J18" s="8">
        <v>37</v>
      </c>
      <c r="K18" s="8">
        <v>14</v>
      </c>
      <c r="L18" s="8">
        <v>15</v>
      </c>
      <c r="M18" s="8">
        <v>5</v>
      </c>
      <c r="N18" s="8">
        <v>8</v>
      </c>
      <c r="O18" s="8">
        <v>9</v>
      </c>
      <c r="P18" s="8">
        <v>4</v>
      </c>
      <c r="Q18" s="8">
        <f t="shared" si="0"/>
        <v>92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s="39" customFormat="1" x14ac:dyDescent="0.2">
      <c r="A19" s="45" t="s">
        <v>78</v>
      </c>
      <c r="B19" s="54" t="s">
        <v>79</v>
      </c>
      <c r="C19" s="54" t="s">
        <v>80</v>
      </c>
      <c r="D19" s="55">
        <v>236000</v>
      </c>
      <c r="E19" s="55">
        <v>60000</v>
      </c>
      <c r="F19" s="56" t="s">
        <v>81</v>
      </c>
      <c r="G19" s="53" t="s">
        <v>47</v>
      </c>
      <c r="H19" s="53" t="s">
        <v>51</v>
      </c>
      <c r="I19" s="53" t="s">
        <v>64</v>
      </c>
      <c r="J19" s="43">
        <v>30</v>
      </c>
      <c r="K19" s="43">
        <v>11</v>
      </c>
      <c r="L19" s="43">
        <v>13</v>
      </c>
      <c r="M19" s="43">
        <v>4</v>
      </c>
      <c r="N19" s="43">
        <v>8</v>
      </c>
      <c r="O19" s="43">
        <v>6</v>
      </c>
      <c r="P19" s="43">
        <v>4</v>
      </c>
      <c r="Q19" s="43">
        <f t="shared" si="0"/>
        <v>76</v>
      </c>
    </row>
    <row r="20" spans="1:70" x14ac:dyDescent="0.2">
      <c r="A20" s="45" t="s">
        <v>87</v>
      </c>
      <c r="B20" s="54" t="s">
        <v>88</v>
      </c>
      <c r="C20" s="54" t="s">
        <v>89</v>
      </c>
      <c r="D20" s="55">
        <v>145000</v>
      </c>
      <c r="E20" s="55">
        <v>72500</v>
      </c>
      <c r="F20" s="56" t="s">
        <v>90</v>
      </c>
      <c r="G20" s="53" t="s">
        <v>64</v>
      </c>
      <c r="H20" s="53" t="s">
        <v>91</v>
      </c>
      <c r="I20" s="53" t="s">
        <v>64</v>
      </c>
      <c r="J20" s="43">
        <v>35</v>
      </c>
      <c r="K20" s="43">
        <v>13</v>
      </c>
      <c r="L20" s="43">
        <v>13</v>
      </c>
      <c r="M20" s="43">
        <v>4</v>
      </c>
      <c r="N20" s="43">
        <v>7</v>
      </c>
      <c r="O20" s="43">
        <v>8</v>
      </c>
      <c r="P20" s="43">
        <v>4</v>
      </c>
      <c r="Q20" s="43">
        <f t="shared" si="0"/>
        <v>84</v>
      </c>
    </row>
    <row r="21" spans="1:70" x14ac:dyDescent="0.2">
      <c r="A21" s="45" t="s">
        <v>93</v>
      </c>
      <c r="B21" s="54" t="s">
        <v>94</v>
      </c>
      <c r="C21" s="54" t="s">
        <v>95</v>
      </c>
      <c r="D21" s="55">
        <v>255250</v>
      </c>
      <c r="E21" s="55">
        <v>100000</v>
      </c>
      <c r="F21" s="56" t="s">
        <v>96</v>
      </c>
      <c r="G21" s="53" t="s">
        <v>47</v>
      </c>
      <c r="H21" s="53" t="s">
        <v>97</v>
      </c>
      <c r="I21" s="53" t="s">
        <v>47</v>
      </c>
      <c r="J21" s="43">
        <v>32</v>
      </c>
      <c r="K21" s="43">
        <v>15</v>
      </c>
      <c r="L21" s="43">
        <v>14</v>
      </c>
      <c r="M21" s="43">
        <v>4</v>
      </c>
      <c r="N21" s="43">
        <v>5</v>
      </c>
      <c r="O21" s="43">
        <v>6</v>
      </c>
      <c r="P21" s="43">
        <v>4</v>
      </c>
      <c r="Q21" s="43">
        <f t="shared" si="0"/>
        <v>80</v>
      </c>
    </row>
    <row r="22" spans="1:70" x14ac:dyDescent="0.2">
      <c r="A22" s="45" t="s">
        <v>99</v>
      </c>
      <c r="B22" s="54" t="s">
        <v>100</v>
      </c>
      <c r="C22" s="54" t="s">
        <v>101</v>
      </c>
      <c r="D22" s="55">
        <v>3541533</v>
      </c>
      <c r="E22" s="55">
        <v>1000000</v>
      </c>
      <c r="F22" s="56" t="s">
        <v>72</v>
      </c>
      <c r="G22" s="53" t="s">
        <v>72</v>
      </c>
      <c r="H22" s="53" t="s">
        <v>72</v>
      </c>
      <c r="I22" s="53" t="s">
        <v>72</v>
      </c>
      <c r="J22" s="43">
        <v>36</v>
      </c>
      <c r="K22" s="43">
        <v>15</v>
      </c>
      <c r="L22" s="43">
        <v>15</v>
      </c>
      <c r="M22" s="43">
        <v>4</v>
      </c>
      <c r="N22" s="43">
        <v>8</v>
      </c>
      <c r="O22" s="43">
        <v>7</v>
      </c>
      <c r="P22" s="43">
        <v>5</v>
      </c>
      <c r="Q22" s="43">
        <f t="shared" si="0"/>
        <v>90</v>
      </c>
    </row>
    <row r="23" spans="1:70" x14ac:dyDescent="0.2">
      <c r="A23" s="80" t="s">
        <v>104</v>
      </c>
      <c r="B23" s="85" t="s">
        <v>60</v>
      </c>
      <c r="C23" s="85" t="s">
        <v>105</v>
      </c>
      <c r="D23" s="86">
        <v>208100</v>
      </c>
      <c r="E23" s="86">
        <v>100000</v>
      </c>
      <c r="F23" s="87" t="s">
        <v>106</v>
      </c>
      <c r="G23" s="84" t="s">
        <v>47</v>
      </c>
      <c r="H23" s="84" t="s">
        <v>107</v>
      </c>
      <c r="I23" s="84" t="s">
        <v>64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2" t="s">
        <v>85</v>
      </c>
    </row>
    <row r="24" spans="1:70" x14ac:dyDescent="0.2">
      <c r="A24" s="80" t="s">
        <v>109</v>
      </c>
      <c r="B24" s="85" t="s">
        <v>110</v>
      </c>
      <c r="C24" s="85" t="s">
        <v>111</v>
      </c>
      <c r="D24" s="86">
        <v>122943</v>
      </c>
      <c r="E24" s="86">
        <v>100000</v>
      </c>
      <c r="F24" s="87" t="s">
        <v>112</v>
      </c>
      <c r="G24" s="84" t="s">
        <v>47</v>
      </c>
      <c r="H24" s="84" t="s">
        <v>113</v>
      </c>
      <c r="I24" s="84" t="s">
        <v>64</v>
      </c>
      <c r="J24" s="90">
        <v>0</v>
      </c>
      <c r="K24" s="90">
        <v>0</v>
      </c>
      <c r="L24" s="90">
        <v>0</v>
      </c>
      <c r="M24" s="90">
        <v>0</v>
      </c>
      <c r="N24" s="90">
        <v>0</v>
      </c>
      <c r="O24" s="90">
        <v>0</v>
      </c>
      <c r="P24" s="90">
        <v>0</v>
      </c>
      <c r="Q24" s="79">
        <v>0</v>
      </c>
      <c r="R24" s="89" t="s">
        <v>85</v>
      </c>
    </row>
    <row r="25" spans="1:70" x14ac:dyDescent="0.2">
      <c r="A25" s="80" t="s">
        <v>115</v>
      </c>
      <c r="B25" s="85" t="s">
        <v>116</v>
      </c>
      <c r="C25" s="85" t="s">
        <v>117</v>
      </c>
      <c r="D25" s="86">
        <v>160460</v>
      </c>
      <c r="E25" s="86">
        <v>100000</v>
      </c>
      <c r="F25" s="87" t="s">
        <v>70</v>
      </c>
      <c r="G25" s="84" t="s">
        <v>47</v>
      </c>
      <c r="H25" s="84" t="s">
        <v>118</v>
      </c>
      <c r="I25" s="84" t="s">
        <v>72</v>
      </c>
      <c r="J25" s="90">
        <v>0</v>
      </c>
      <c r="K25" s="90">
        <v>0</v>
      </c>
      <c r="L25" s="90">
        <v>0</v>
      </c>
      <c r="M25" s="90">
        <v>0</v>
      </c>
      <c r="N25" s="90">
        <v>0</v>
      </c>
      <c r="O25" s="90">
        <v>0</v>
      </c>
      <c r="P25" s="90">
        <v>0</v>
      </c>
      <c r="Q25" s="79">
        <v>0</v>
      </c>
      <c r="R25" s="89" t="s">
        <v>85</v>
      </c>
    </row>
    <row r="26" spans="1:70" x14ac:dyDescent="0.2">
      <c r="A26" s="80" t="s">
        <v>119</v>
      </c>
      <c r="B26" s="85" t="s">
        <v>120</v>
      </c>
      <c r="C26" s="85" t="s">
        <v>121</v>
      </c>
      <c r="D26" s="86">
        <v>246000</v>
      </c>
      <c r="E26" s="86">
        <v>200000</v>
      </c>
      <c r="F26" s="87" t="s">
        <v>122</v>
      </c>
      <c r="G26" s="84" t="s">
        <v>47</v>
      </c>
      <c r="H26" s="84" t="s">
        <v>123</v>
      </c>
      <c r="I26" s="84" t="s">
        <v>47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79">
        <v>0</v>
      </c>
      <c r="R26" s="89" t="s">
        <v>85</v>
      </c>
    </row>
  </sheetData>
  <mergeCells count="18">
    <mergeCell ref="L11:L12"/>
    <mergeCell ref="M11:M12"/>
    <mergeCell ref="N11:N12"/>
    <mergeCell ref="O11:O12"/>
    <mergeCell ref="A6:C6"/>
    <mergeCell ref="D7:Q7"/>
    <mergeCell ref="D9:Q9"/>
    <mergeCell ref="A11:A13"/>
    <mergeCell ref="B11:B13"/>
    <mergeCell ref="C11:C13"/>
    <mergeCell ref="D11:D13"/>
    <mergeCell ref="E11:E13"/>
    <mergeCell ref="F11:G12"/>
    <mergeCell ref="H11:I12"/>
    <mergeCell ref="P11:P12"/>
    <mergeCell ref="Q11:Q12"/>
    <mergeCell ref="J11:J12"/>
    <mergeCell ref="K11:K12"/>
  </mergeCells>
  <dataValidations count="4">
    <dataValidation type="decimal" operator="lessThanOrEqual" allowBlank="1" showInputMessage="1" showErrorMessage="1" error="max. 40" sqref="J14:J18" xr:uid="{60754383-8EDF-4EA9-9029-8E142FD063C1}">
      <formula1>40</formula1>
    </dataValidation>
    <dataValidation type="decimal" operator="lessThanOrEqual" allowBlank="1" showInputMessage="1" showErrorMessage="1" error="max. 15" sqref="K14:L18" xr:uid="{7B68AA18-C474-4778-8749-2574145C5DE0}">
      <formula1>15</formula1>
    </dataValidation>
    <dataValidation type="decimal" operator="lessThanOrEqual" allowBlank="1" showInputMessage="1" showErrorMessage="1" error="max. 10" sqref="N14:O18" xr:uid="{4E1C7A11-9CD5-45D7-8AE9-2C8C89601BAE}">
      <formula1>10</formula1>
    </dataValidation>
    <dataValidation type="decimal" operator="lessThanOrEqual" allowBlank="1" showInputMessage="1" showErrorMessage="1" error="max. 5" sqref="M14:M18 P14:P18" xr:uid="{87259FDE-2521-4C43-87E2-63A876E31F00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0EA0C-C736-4BD0-9DEB-851363F1AA48}">
  <dimension ref="A1:BR26"/>
  <sheetViews>
    <sheetView workbookViewId="0"/>
  </sheetViews>
  <sheetFormatPr defaultColWidth="9.140625" defaultRowHeight="12.75" x14ac:dyDescent="0.25"/>
  <cols>
    <col min="1" max="1" width="11.7109375" style="39" customWidth="1"/>
    <col min="2" max="2" width="30" style="39" bestFit="1" customWidth="1"/>
    <col min="3" max="3" width="37.28515625" style="39" customWidth="1"/>
    <col min="4" max="4" width="15.5703125" style="39" customWidth="1"/>
    <col min="5" max="5" width="15" style="39" customWidth="1"/>
    <col min="6" max="6" width="15.7109375" style="39" customWidth="1"/>
    <col min="7" max="7" width="5.7109375" style="40" customWidth="1"/>
    <col min="8" max="8" width="15.7109375" style="40" customWidth="1"/>
    <col min="9" max="9" width="5.7109375" style="39" customWidth="1"/>
    <col min="10" max="10" width="9.7109375" style="39" customWidth="1"/>
    <col min="11" max="17" width="9.28515625" style="39" customWidth="1"/>
    <col min="18" max="16384" width="9.140625" style="39"/>
  </cols>
  <sheetData>
    <row r="1" spans="1:70" ht="38.25" customHeight="1" x14ac:dyDescent="0.25">
      <c r="A1" s="38" t="s">
        <v>32</v>
      </c>
    </row>
    <row r="2" spans="1:70" ht="15" customHeight="1" x14ac:dyDescent="0.25">
      <c r="A2" s="41" t="s">
        <v>36</v>
      </c>
      <c r="D2" s="4" t="s">
        <v>21</v>
      </c>
    </row>
    <row r="3" spans="1:70" ht="15" customHeight="1" x14ac:dyDescent="0.25">
      <c r="A3" s="41" t="s">
        <v>33</v>
      </c>
      <c r="D3" s="39" t="s">
        <v>34</v>
      </c>
    </row>
    <row r="4" spans="1:70" ht="15" customHeight="1" x14ac:dyDescent="0.25">
      <c r="A4" s="41" t="s">
        <v>37</v>
      </c>
    </row>
    <row r="5" spans="1:70" ht="15" customHeight="1" x14ac:dyDescent="0.25">
      <c r="A5" s="41" t="s">
        <v>38</v>
      </c>
      <c r="D5" s="4" t="s">
        <v>22</v>
      </c>
    </row>
    <row r="6" spans="1:70" ht="15" customHeight="1" x14ac:dyDescent="0.25">
      <c r="A6" s="65" t="s">
        <v>35</v>
      </c>
      <c r="B6" s="65"/>
      <c r="C6" s="65"/>
    </row>
    <row r="7" spans="1:70" ht="26.25" customHeight="1" x14ac:dyDescent="0.2">
      <c r="A7" s="30" t="s">
        <v>40</v>
      </c>
      <c r="D7" s="67" t="s">
        <v>39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1:70" ht="15" customHeight="1" x14ac:dyDescent="0.25">
      <c r="A8" s="44"/>
      <c r="D8" s="57"/>
    </row>
    <row r="9" spans="1:70" ht="39.75" customHeight="1" x14ac:dyDescent="0.25">
      <c r="D9" s="67" t="s">
        <v>41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</row>
    <row r="10" spans="1:70" ht="15" customHeight="1" x14ac:dyDescent="0.25">
      <c r="A10" s="4"/>
    </row>
    <row r="11" spans="1:70" ht="26.45" customHeight="1" x14ac:dyDescent="0.25">
      <c r="A11" s="64" t="s">
        <v>0</v>
      </c>
      <c r="B11" s="64" t="s">
        <v>1</v>
      </c>
      <c r="C11" s="64" t="s">
        <v>16</v>
      </c>
      <c r="D11" s="64" t="s">
        <v>13</v>
      </c>
      <c r="E11" s="66" t="s">
        <v>2</v>
      </c>
      <c r="F11" s="64" t="s">
        <v>28</v>
      </c>
      <c r="G11" s="64"/>
      <c r="H11" s="64" t="s">
        <v>29</v>
      </c>
      <c r="I11" s="64"/>
      <c r="J11" s="64" t="s">
        <v>30</v>
      </c>
      <c r="K11" s="64" t="s">
        <v>14</v>
      </c>
      <c r="L11" s="64" t="s">
        <v>15</v>
      </c>
      <c r="M11" s="64" t="s">
        <v>26</v>
      </c>
      <c r="N11" s="64" t="s">
        <v>27</v>
      </c>
      <c r="O11" s="64" t="s">
        <v>31</v>
      </c>
      <c r="P11" s="64" t="s">
        <v>3</v>
      </c>
      <c r="Q11" s="64" t="s">
        <v>4</v>
      </c>
    </row>
    <row r="12" spans="1:70" ht="59.45" customHeight="1" x14ac:dyDescent="0.25">
      <c r="A12" s="64"/>
      <c r="B12" s="64"/>
      <c r="C12" s="64"/>
      <c r="D12" s="64"/>
      <c r="E12" s="66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70" ht="42" customHeight="1" x14ac:dyDescent="0.25">
      <c r="A13" s="64"/>
      <c r="B13" s="64"/>
      <c r="C13" s="64"/>
      <c r="D13" s="64"/>
      <c r="E13" s="66"/>
      <c r="F13" s="36" t="s">
        <v>23</v>
      </c>
      <c r="G13" s="35" t="s">
        <v>24</v>
      </c>
      <c r="H13" s="35" t="s">
        <v>23</v>
      </c>
      <c r="I13" s="35" t="s">
        <v>24</v>
      </c>
      <c r="J13" s="35" t="s">
        <v>25</v>
      </c>
      <c r="K13" s="35" t="s">
        <v>18</v>
      </c>
      <c r="L13" s="35" t="s">
        <v>18</v>
      </c>
      <c r="M13" s="35" t="s">
        <v>19</v>
      </c>
      <c r="N13" s="35" t="s">
        <v>20</v>
      </c>
      <c r="O13" s="35" t="s">
        <v>20</v>
      </c>
      <c r="P13" s="35" t="s">
        <v>19</v>
      </c>
      <c r="Q13" s="35"/>
    </row>
    <row r="14" spans="1:70" s="42" customFormat="1" ht="12.75" customHeight="1" x14ac:dyDescent="0.2">
      <c r="A14" s="45" t="s">
        <v>42</v>
      </c>
      <c r="B14" s="46" t="s">
        <v>43</v>
      </c>
      <c r="C14" s="46" t="s">
        <v>44</v>
      </c>
      <c r="D14" s="47">
        <v>53600</v>
      </c>
      <c r="E14" s="47">
        <v>41000</v>
      </c>
      <c r="F14" s="43" t="s">
        <v>45</v>
      </c>
      <c r="G14" s="48" t="s">
        <v>47</v>
      </c>
      <c r="H14" s="48" t="s">
        <v>46</v>
      </c>
      <c r="I14" s="48" t="s">
        <v>72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f t="shared" ref="Q14:Q26" si="0">SUM(J14:P14)</f>
        <v>0</v>
      </c>
      <c r="R14" s="39" t="s">
        <v>85</v>
      </c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</row>
    <row r="15" spans="1:70" s="42" customFormat="1" ht="12.75" customHeight="1" x14ac:dyDescent="0.2">
      <c r="A15" s="45" t="s">
        <v>48</v>
      </c>
      <c r="B15" s="46" t="s">
        <v>49</v>
      </c>
      <c r="C15" s="46" t="s">
        <v>50</v>
      </c>
      <c r="D15" s="47">
        <v>160750</v>
      </c>
      <c r="E15" s="47">
        <v>100000</v>
      </c>
      <c r="F15" s="52" t="s">
        <v>51</v>
      </c>
      <c r="G15" s="53" t="s">
        <v>47</v>
      </c>
      <c r="H15" s="53" t="s">
        <v>52</v>
      </c>
      <c r="I15" s="53" t="s">
        <v>47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f t="shared" si="0"/>
        <v>0</v>
      </c>
      <c r="R15" s="39" t="s">
        <v>85</v>
      </c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</row>
    <row r="16" spans="1:70" s="42" customFormat="1" ht="12.75" customHeight="1" x14ac:dyDescent="0.2">
      <c r="A16" s="45" t="s">
        <v>53</v>
      </c>
      <c r="B16" s="54" t="s">
        <v>54</v>
      </c>
      <c r="C16" s="54" t="s">
        <v>55</v>
      </c>
      <c r="D16" s="55">
        <v>65420</v>
      </c>
      <c r="E16" s="55">
        <v>51180</v>
      </c>
      <c r="F16" s="52" t="s">
        <v>56</v>
      </c>
      <c r="G16" s="53" t="s">
        <v>47</v>
      </c>
      <c r="H16" s="53" t="s">
        <v>57</v>
      </c>
      <c r="I16" s="53" t="s">
        <v>47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f t="shared" si="0"/>
        <v>0</v>
      </c>
      <c r="R16" s="39" t="s">
        <v>85</v>
      </c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</row>
    <row r="17" spans="1:70" s="42" customFormat="1" ht="12.75" customHeight="1" x14ac:dyDescent="0.2">
      <c r="A17" s="45" t="s">
        <v>66</v>
      </c>
      <c r="B17" s="54" t="s">
        <v>67</v>
      </c>
      <c r="C17" s="54" t="s">
        <v>68</v>
      </c>
      <c r="D17" s="55">
        <v>600816</v>
      </c>
      <c r="E17" s="55">
        <v>100000</v>
      </c>
      <c r="F17" s="56" t="s">
        <v>69</v>
      </c>
      <c r="G17" s="53" t="s">
        <v>72</v>
      </c>
      <c r="H17" s="53" t="s">
        <v>70</v>
      </c>
      <c r="I17" s="53" t="s">
        <v>47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f t="shared" si="0"/>
        <v>0</v>
      </c>
      <c r="R17" s="39" t="s">
        <v>85</v>
      </c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</row>
    <row r="18" spans="1:70" s="42" customFormat="1" ht="12.75" customHeight="1" x14ac:dyDescent="0.2">
      <c r="A18" s="45" t="s">
        <v>59</v>
      </c>
      <c r="B18" s="54" t="s">
        <v>60</v>
      </c>
      <c r="C18" s="54" t="s">
        <v>61</v>
      </c>
      <c r="D18" s="55">
        <v>508420</v>
      </c>
      <c r="E18" s="55">
        <v>230000</v>
      </c>
      <c r="F18" s="56" t="s">
        <v>62</v>
      </c>
      <c r="G18" s="53" t="s">
        <v>47</v>
      </c>
      <c r="H18" s="53" t="s">
        <v>63</v>
      </c>
      <c r="I18" s="53" t="s">
        <v>47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f t="shared" si="0"/>
        <v>0</v>
      </c>
      <c r="R18" s="39" t="s">
        <v>85</v>
      </c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</row>
    <row r="19" spans="1:70" x14ac:dyDescent="0.2">
      <c r="A19" s="45" t="s">
        <v>78</v>
      </c>
      <c r="B19" s="54" t="s">
        <v>79</v>
      </c>
      <c r="C19" s="54" t="s">
        <v>80</v>
      </c>
      <c r="D19" s="55">
        <v>236000</v>
      </c>
      <c r="E19" s="55">
        <v>60000</v>
      </c>
      <c r="F19" s="56" t="s">
        <v>81</v>
      </c>
      <c r="G19" s="53" t="s">
        <v>47</v>
      </c>
      <c r="H19" s="53" t="s">
        <v>51</v>
      </c>
      <c r="I19" s="53" t="s">
        <v>64</v>
      </c>
      <c r="J19" s="43">
        <v>34</v>
      </c>
      <c r="K19" s="43">
        <v>11</v>
      </c>
      <c r="L19" s="43">
        <v>12</v>
      </c>
      <c r="M19" s="43">
        <v>4</v>
      </c>
      <c r="N19" s="43">
        <v>9</v>
      </c>
      <c r="O19" s="43">
        <v>7</v>
      </c>
      <c r="P19" s="43">
        <v>4</v>
      </c>
      <c r="Q19" s="43">
        <f t="shared" si="0"/>
        <v>81</v>
      </c>
    </row>
    <row r="20" spans="1:70" x14ac:dyDescent="0.2">
      <c r="A20" s="45" t="s">
        <v>87</v>
      </c>
      <c r="B20" s="54" t="s">
        <v>88</v>
      </c>
      <c r="C20" s="54" t="s">
        <v>89</v>
      </c>
      <c r="D20" s="55">
        <v>145000</v>
      </c>
      <c r="E20" s="55">
        <v>72500</v>
      </c>
      <c r="F20" s="56" t="s">
        <v>90</v>
      </c>
      <c r="G20" s="53" t="s">
        <v>64</v>
      </c>
      <c r="H20" s="53" t="s">
        <v>91</v>
      </c>
      <c r="I20" s="53" t="s">
        <v>64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f t="shared" si="0"/>
        <v>0</v>
      </c>
      <c r="R20" s="60" t="s">
        <v>85</v>
      </c>
    </row>
    <row r="21" spans="1:70" x14ac:dyDescent="0.2">
      <c r="A21" s="45" t="s">
        <v>93</v>
      </c>
      <c r="B21" s="54" t="s">
        <v>94</v>
      </c>
      <c r="C21" s="54" t="s">
        <v>95</v>
      </c>
      <c r="D21" s="55">
        <v>255250</v>
      </c>
      <c r="E21" s="55">
        <v>100000</v>
      </c>
      <c r="F21" s="56" t="s">
        <v>96</v>
      </c>
      <c r="G21" s="53" t="s">
        <v>47</v>
      </c>
      <c r="H21" s="53" t="s">
        <v>97</v>
      </c>
      <c r="I21" s="53" t="s">
        <v>47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f t="shared" si="0"/>
        <v>0</v>
      </c>
      <c r="R21" s="60" t="s">
        <v>85</v>
      </c>
    </row>
    <row r="22" spans="1:70" x14ac:dyDescent="0.2">
      <c r="A22" s="45" t="s">
        <v>99</v>
      </c>
      <c r="B22" s="54" t="s">
        <v>100</v>
      </c>
      <c r="C22" s="54" t="s">
        <v>101</v>
      </c>
      <c r="D22" s="55">
        <v>3541533</v>
      </c>
      <c r="E22" s="55">
        <v>1000000</v>
      </c>
      <c r="F22" s="56" t="s">
        <v>72</v>
      </c>
      <c r="G22" s="53" t="s">
        <v>72</v>
      </c>
      <c r="H22" s="53" t="s">
        <v>72</v>
      </c>
      <c r="I22" s="53" t="s">
        <v>72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f t="shared" si="0"/>
        <v>0</v>
      </c>
      <c r="R22" s="60" t="s">
        <v>85</v>
      </c>
    </row>
    <row r="23" spans="1:70" x14ac:dyDescent="0.2">
      <c r="A23" s="80" t="s">
        <v>104</v>
      </c>
      <c r="B23" s="85" t="s">
        <v>60</v>
      </c>
      <c r="C23" s="85" t="s">
        <v>105</v>
      </c>
      <c r="D23" s="86">
        <v>208100</v>
      </c>
      <c r="E23" s="86">
        <v>100000</v>
      </c>
      <c r="F23" s="87" t="s">
        <v>106</v>
      </c>
      <c r="G23" s="84" t="s">
        <v>47</v>
      </c>
      <c r="H23" s="84" t="s">
        <v>107</v>
      </c>
      <c r="I23" s="84" t="s">
        <v>64</v>
      </c>
      <c r="J23" s="90">
        <v>35</v>
      </c>
      <c r="K23" s="90">
        <v>8</v>
      </c>
      <c r="L23" s="90">
        <v>12</v>
      </c>
      <c r="M23" s="90">
        <v>3</v>
      </c>
      <c r="N23" s="90">
        <v>6</v>
      </c>
      <c r="O23" s="90">
        <v>6</v>
      </c>
      <c r="P23" s="90">
        <v>4</v>
      </c>
      <c r="Q23" s="90">
        <f t="shared" si="0"/>
        <v>74</v>
      </c>
    </row>
    <row r="24" spans="1:70" x14ac:dyDescent="0.2">
      <c r="A24" s="80" t="s">
        <v>109</v>
      </c>
      <c r="B24" s="85" t="s">
        <v>110</v>
      </c>
      <c r="C24" s="85" t="s">
        <v>111</v>
      </c>
      <c r="D24" s="86">
        <v>122943</v>
      </c>
      <c r="E24" s="86">
        <v>100000</v>
      </c>
      <c r="F24" s="87" t="s">
        <v>112</v>
      </c>
      <c r="G24" s="84" t="s">
        <v>47</v>
      </c>
      <c r="H24" s="84" t="s">
        <v>113</v>
      </c>
      <c r="I24" s="84" t="s">
        <v>64</v>
      </c>
      <c r="J24" s="90">
        <v>33</v>
      </c>
      <c r="K24" s="90">
        <v>7</v>
      </c>
      <c r="L24" s="90">
        <v>10</v>
      </c>
      <c r="M24" s="90">
        <v>4</v>
      </c>
      <c r="N24" s="90">
        <v>8</v>
      </c>
      <c r="O24" s="90">
        <v>7</v>
      </c>
      <c r="P24" s="90">
        <v>5</v>
      </c>
      <c r="Q24" s="90">
        <f t="shared" si="0"/>
        <v>74</v>
      </c>
    </row>
    <row r="25" spans="1:70" x14ac:dyDescent="0.2">
      <c r="A25" s="80" t="s">
        <v>115</v>
      </c>
      <c r="B25" s="85" t="s">
        <v>116</v>
      </c>
      <c r="C25" s="85" t="s">
        <v>117</v>
      </c>
      <c r="D25" s="86">
        <v>160460</v>
      </c>
      <c r="E25" s="86">
        <v>100000</v>
      </c>
      <c r="F25" s="87" t="s">
        <v>70</v>
      </c>
      <c r="G25" s="84" t="s">
        <v>47</v>
      </c>
      <c r="H25" s="84" t="s">
        <v>118</v>
      </c>
      <c r="I25" s="84" t="s">
        <v>72</v>
      </c>
      <c r="J25" s="90">
        <v>36</v>
      </c>
      <c r="K25" s="90">
        <v>8</v>
      </c>
      <c r="L25" s="90">
        <v>13</v>
      </c>
      <c r="M25" s="90">
        <v>4</v>
      </c>
      <c r="N25" s="90">
        <v>7</v>
      </c>
      <c r="O25" s="90">
        <v>8</v>
      </c>
      <c r="P25" s="90">
        <v>4</v>
      </c>
      <c r="Q25" s="90">
        <f t="shared" si="0"/>
        <v>80</v>
      </c>
    </row>
    <row r="26" spans="1:70" x14ac:dyDescent="0.2">
      <c r="A26" s="80" t="s">
        <v>119</v>
      </c>
      <c r="B26" s="85" t="s">
        <v>120</v>
      </c>
      <c r="C26" s="85" t="s">
        <v>121</v>
      </c>
      <c r="D26" s="86">
        <v>246000</v>
      </c>
      <c r="E26" s="86">
        <v>200000</v>
      </c>
      <c r="F26" s="87" t="s">
        <v>122</v>
      </c>
      <c r="G26" s="84" t="s">
        <v>47</v>
      </c>
      <c r="H26" s="84" t="s">
        <v>123</v>
      </c>
      <c r="I26" s="84" t="s">
        <v>47</v>
      </c>
      <c r="J26" s="90">
        <v>34</v>
      </c>
      <c r="K26" s="90">
        <v>12</v>
      </c>
      <c r="L26" s="90">
        <v>14</v>
      </c>
      <c r="M26" s="90">
        <v>4</v>
      </c>
      <c r="N26" s="90">
        <v>6</v>
      </c>
      <c r="O26" s="90">
        <v>8</v>
      </c>
      <c r="P26" s="90">
        <v>4</v>
      </c>
      <c r="Q26" s="90">
        <f t="shared" si="0"/>
        <v>82</v>
      </c>
    </row>
  </sheetData>
  <mergeCells count="18">
    <mergeCell ref="N11:N12"/>
    <mergeCell ref="O11:O12"/>
    <mergeCell ref="A6:C6"/>
    <mergeCell ref="D7:Q7"/>
    <mergeCell ref="D9:Q9"/>
    <mergeCell ref="A11:A13"/>
    <mergeCell ref="B11:B13"/>
    <mergeCell ref="C11:C13"/>
    <mergeCell ref="D11:D13"/>
    <mergeCell ref="E11:E13"/>
    <mergeCell ref="F11:G12"/>
    <mergeCell ref="H11:I12"/>
    <mergeCell ref="P11:P12"/>
    <mergeCell ref="Q11:Q12"/>
    <mergeCell ref="J11:J12"/>
    <mergeCell ref="K11:K12"/>
    <mergeCell ref="L11:L12"/>
    <mergeCell ref="M11:M1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07388-4E81-497E-8550-8FF9C1D5B4AE}">
  <dimension ref="A1:BR26"/>
  <sheetViews>
    <sheetView workbookViewId="0"/>
  </sheetViews>
  <sheetFormatPr defaultColWidth="9.140625" defaultRowHeight="12.75" x14ac:dyDescent="0.25"/>
  <cols>
    <col min="1" max="1" width="11.7109375" style="39" customWidth="1"/>
    <col min="2" max="2" width="30" style="39" bestFit="1" customWidth="1"/>
    <col min="3" max="3" width="37.28515625" style="39" customWidth="1"/>
    <col min="4" max="4" width="15.5703125" style="39" customWidth="1"/>
    <col min="5" max="5" width="15" style="39" customWidth="1"/>
    <col min="6" max="6" width="15.7109375" style="39" customWidth="1"/>
    <col min="7" max="7" width="5.7109375" style="40" customWidth="1"/>
    <col min="8" max="8" width="15.7109375" style="40" customWidth="1"/>
    <col min="9" max="9" width="5.7109375" style="39" customWidth="1"/>
    <col min="10" max="10" width="9.7109375" style="39" customWidth="1"/>
    <col min="11" max="17" width="9.28515625" style="39" customWidth="1"/>
    <col min="18" max="16384" width="9.140625" style="39"/>
  </cols>
  <sheetData>
    <row r="1" spans="1:70" ht="38.25" customHeight="1" x14ac:dyDescent="0.25">
      <c r="A1" s="38" t="s">
        <v>32</v>
      </c>
    </row>
    <row r="2" spans="1:70" ht="15" customHeight="1" x14ac:dyDescent="0.25">
      <c r="A2" s="41" t="s">
        <v>36</v>
      </c>
      <c r="D2" s="4" t="s">
        <v>21</v>
      </c>
    </row>
    <row r="3" spans="1:70" ht="15" customHeight="1" x14ac:dyDescent="0.25">
      <c r="A3" s="41" t="s">
        <v>33</v>
      </c>
      <c r="D3" s="39" t="s">
        <v>34</v>
      </c>
    </row>
    <row r="4" spans="1:70" ht="15" customHeight="1" x14ac:dyDescent="0.25">
      <c r="A4" s="41" t="s">
        <v>37</v>
      </c>
    </row>
    <row r="5" spans="1:70" ht="15" customHeight="1" x14ac:dyDescent="0.25">
      <c r="A5" s="41" t="s">
        <v>38</v>
      </c>
      <c r="D5" s="4" t="s">
        <v>22</v>
      </c>
    </row>
    <row r="6" spans="1:70" ht="15" customHeight="1" x14ac:dyDescent="0.25">
      <c r="A6" s="65" t="s">
        <v>35</v>
      </c>
      <c r="B6" s="65"/>
      <c r="C6" s="65"/>
    </row>
    <row r="7" spans="1:70" ht="26.25" customHeight="1" x14ac:dyDescent="0.2">
      <c r="A7" s="30" t="s">
        <v>40</v>
      </c>
      <c r="D7" s="67" t="s">
        <v>39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</row>
    <row r="8" spans="1:70" ht="15" customHeight="1" x14ac:dyDescent="0.25">
      <c r="A8" s="44"/>
      <c r="D8" s="57"/>
    </row>
    <row r="9" spans="1:70" ht="39.75" customHeight="1" x14ac:dyDescent="0.25">
      <c r="D9" s="67" t="s">
        <v>41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</row>
    <row r="10" spans="1:70" ht="15" customHeight="1" x14ac:dyDescent="0.25">
      <c r="A10" s="4"/>
    </row>
    <row r="11" spans="1:70" ht="26.45" customHeight="1" x14ac:dyDescent="0.25">
      <c r="A11" s="64" t="s">
        <v>0</v>
      </c>
      <c r="B11" s="64" t="s">
        <v>1</v>
      </c>
      <c r="C11" s="64" t="s">
        <v>16</v>
      </c>
      <c r="D11" s="64" t="s">
        <v>13</v>
      </c>
      <c r="E11" s="66" t="s">
        <v>2</v>
      </c>
      <c r="F11" s="64" t="s">
        <v>28</v>
      </c>
      <c r="G11" s="64"/>
      <c r="H11" s="64" t="s">
        <v>29</v>
      </c>
      <c r="I11" s="64"/>
      <c r="J11" s="64" t="s">
        <v>30</v>
      </c>
      <c r="K11" s="64" t="s">
        <v>14</v>
      </c>
      <c r="L11" s="64" t="s">
        <v>15</v>
      </c>
      <c r="M11" s="64" t="s">
        <v>26</v>
      </c>
      <c r="N11" s="64" t="s">
        <v>27</v>
      </c>
      <c r="O11" s="64" t="s">
        <v>31</v>
      </c>
      <c r="P11" s="64" t="s">
        <v>3</v>
      </c>
      <c r="Q11" s="64" t="s">
        <v>4</v>
      </c>
    </row>
    <row r="12" spans="1:70" ht="59.45" customHeight="1" x14ac:dyDescent="0.25">
      <c r="A12" s="64"/>
      <c r="B12" s="64"/>
      <c r="C12" s="64"/>
      <c r="D12" s="64"/>
      <c r="E12" s="66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70" ht="42" customHeight="1" x14ac:dyDescent="0.25">
      <c r="A13" s="64"/>
      <c r="B13" s="64"/>
      <c r="C13" s="64"/>
      <c r="D13" s="64"/>
      <c r="E13" s="66"/>
      <c r="F13" s="36" t="s">
        <v>23</v>
      </c>
      <c r="G13" s="35" t="s">
        <v>24</v>
      </c>
      <c r="H13" s="35" t="s">
        <v>23</v>
      </c>
      <c r="I13" s="35" t="s">
        <v>24</v>
      </c>
      <c r="J13" s="35" t="s">
        <v>25</v>
      </c>
      <c r="K13" s="35" t="s">
        <v>18</v>
      </c>
      <c r="L13" s="35" t="s">
        <v>18</v>
      </c>
      <c r="M13" s="35" t="s">
        <v>19</v>
      </c>
      <c r="N13" s="35" t="s">
        <v>20</v>
      </c>
      <c r="O13" s="35" t="s">
        <v>20</v>
      </c>
      <c r="P13" s="35" t="s">
        <v>19</v>
      </c>
      <c r="Q13" s="35"/>
    </row>
    <row r="14" spans="1:70" s="42" customFormat="1" ht="12.75" customHeight="1" x14ac:dyDescent="0.2">
      <c r="A14" s="45" t="s">
        <v>42</v>
      </c>
      <c r="B14" s="46" t="s">
        <v>43</v>
      </c>
      <c r="C14" s="46" t="s">
        <v>44</v>
      </c>
      <c r="D14" s="47">
        <v>53600</v>
      </c>
      <c r="E14" s="47">
        <v>41000</v>
      </c>
      <c r="F14" s="43" t="s">
        <v>45</v>
      </c>
      <c r="G14" s="48" t="s">
        <v>47</v>
      </c>
      <c r="H14" s="48" t="s">
        <v>46</v>
      </c>
      <c r="I14" s="48" t="s">
        <v>72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f t="shared" ref="Q14:Q19" si="0">SUM(J14:P14)</f>
        <v>0</v>
      </c>
      <c r="R14" s="39" t="s">
        <v>86</v>
      </c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</row>
    <row r="15" spans="1:70" s="42" customFormat="1" ht="12.75" customHeight="1" x14ac:dyDescent="0.2">
      <c r="A15" s="45" t="s">
        <v>48</v>
      </c>
      <c r="B15" s="46" t="s">
        <v>49</v>
      </c>
      <c r="C15" s="46" t="s">
        <v>50</v>
      </c>
      <c r="D15" s="47">
        <v>160750</v>
      </c>
      <c r="E15" s="47">
        <v>100000</v>
      </c>
      <c r="F15" s="52" t="s">
        <v>51</v>
      </c>
      <c r="G15" s="53" t="s">
        <v>47</v>
      </c>
      <c r="H15" s="53" t="s">
        <v>52</v>
      </c>
      <c r="I15" s="53" t="s">
        <v>47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f t="shared" si="0"/>
        <v>0</v>
      </c>
      <c r="R15" s="39" t="s">
        <v>86</v>
      </c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</row>
    <row r="16" spans="1:70" s="42" customFormat="1" ht="12.75" customHeight="1" x14ac:dyDescent="0.2">
      <c r="A16" s="45" t="s">
        <v>53</v>
      </c>
      <c r="B16" s="54" t="s">
        <v>54</v>
      </c>
      <c r="C16" s="54" t="s">
        <v>55</v>
      </c>
      <c r="D16" s="55">
        <v>65420</v>
      </c>
      <c r="E16" s="55">
        <v>51180</v>
      </c>
      <c r="F16" s="52" t="s">
        <v>56</v>
      </c>
      <c r="G16" s="53" t="s">
        <v>47</v>
      </c>
      <c r="H16" s="53" t="s">
        <v>57</v>
      </c>
      <c r="I16" s="53" t="s">
        <v>47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f t="shared" si="0"/>
        <v>0</v>
      </c>
      <c r="R16" s="39" t="s">
        <v>86</v>
      </c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</row>
    <row r="17" spans="1:70" s="42" customFormat="1" ht="12.75" customHeight="1" x14ac:dyDescent="0.2">
      <c r="A17" s="45" t="s">
        <v>66</v>
      </c>
      <c r="B17" s="54" t="s">
        <v>67</v>
      </c>
      <c r="C17" s="54" t="s">
        <v>68</v>
      </c>
      <c r="D17" s="55">
        <v>600816</v>
      </c>
      <c r="E17" s="55">
        <v>100000</v>
      </c>
      <c r="F17" s="56" t="s">
        <v>69</v>
      </c>
      <c r="G17" s="53" t="s">
        <v>72</v>
      </c>
      <c r="H17" s="53" t="s">
        <v>70</v>
      </c>
      <c r="I17" s="53" t="s">
        <v>47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f t="shared" si="0"/>
        <v>0</v>
      </c>
      <c r="R17" s="39" t="s">
        <v>86</v>
      </c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</row>
    <row r="18" spans="1:70" s="42" customFormat="1" ht="12.75" customHeight="1" x14ac:dyDescent="0.2">
      <c r="A18" s="45" t="s">
        <v>59</v>
      </c>
      <c r="B18" s="54" t="s">
        <v>60</v>
      </c>
      <c r="C18" s="54" t="s">
        <v>61</v>
      </c>
      <c r="D18" s="55">
        <v>508420</v>
      </c>
      <c r="E18" s="55">
        <v>230000</v>
      </c>
      <c r="F18" s="56" t="s">
        <v>62</v>
      </c>
      <c r="G18" s="53" t="s">
        <v>47</v>
      </c>
      <c r="H18" s="53" t="s">
        <v>63</v>
      </c>
      <c r="I18" s="53" t="s">
        <v>47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f t="shared" si="0"/>
        <v>0</v>
      </c>
      <c r="R18" s="39" t="s">
        <v>86</v>
      </c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</row>
    <row r="19" spans="1:70" x14ac:dyDescent="0.2">
      <c r="A19" s="45" t="s">
        <v>78</v>
      </c>
      <c r="B19" s="54" t="s">
        <v>79</v>
      </c>
      <c r="C19" s="54" t="s">
        <v>80</v>
      </c>
      <c r="D19" s="55">
        <v>236000</v>
      </c>
      <c r="E19" s="55">
        <v>60000</v>
      </c>
      <c r="F19" s="56" t="s">
        <v>81</v>
      </c>
      <c r="G19" s="53" t="s">
        <v>47</v>
      </c>
      <c r="H19" s="53" t="s">
        <v>51</v>
      </c>
      <c r="I19" s="53" t="s">
        <v>64</v>
      </c>
      <c r="J19" s="43">
        <v>37</v>
      </c>
      <c r="K19" s="43">
        <v>12</v>
      </c>
      <c r="L19" s="43">
        <v>14</v>
      </c>
      <c r="M19" s="43">
        <v>4</v>
      </c>
      <c r="N19" s="43">
        <v>10</v>
      </c>
      <c r="O19" s="43">
        <v>7</v>
      </c>
      <c r="P19" s="43">
        <v>5</v>
      </c>
      <c r="Q19" s="43">
        <f t="shared" si="0"/>
        <v>89</v>
      </c>
    </row>
    <row r="20" spans="1:70" x14ac:dyDescent="0.2">
      <c r="A20" s="45" t="s">
        <v>87</v>
      </c>
      <c r="B20" s="54" t="s">
        <v>88</v>
      </c>
      <c r="C20" s="54" t="s">
        <v>89</v>
      </c>
      <c r="D20" s="55">
        <v>145000</v>
      </c>
      <c r="E20" s="55">
        <v>72500</v>
      </c>
      <c r="F20" s="56" t="s">
        <v>90</v>
      </c>
      <c r="G20" s="53" t="s">
        <v>64</v>
      </c>
      <c r="H20" s="53" t="s">
        <v>91</v>
      </c>
      <c r="I20" s="53" t="s">
        <v>64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f t="shared" ref="Q20:Q26" si="1">SUM(J20:P20)</f>
        <v>0</v>
      </c>
      <c r="R20" s="60" t="s">
        <v>86</v>
      </c>
    </row>
    <row r="21" spans="1:70" x14ac:dyDescent="0.2">
      <c r="A21" s="45" t="s">
        <v>93</v>
      </c>
      <c r="B21" s="54" t="s">
        <v>94</v>
      </c>
      <c r="C21" s="54" t="s">
        <v>95</v>
      </c>
      <c r="D21" s="55">
        <v>255250</v>
      </c>
      <c r="E21" s="55">
        <v>100000</v>
      </c>
      <c r="F21" s="56" t="s">
        <v>96</v>
      </c>
      <c r="G21" s="53" t="s">
        <v>47</v>
      </c>
      <c r="H21" s="53" t="s">
        <v>97</v>
      </c>
      <c r="I21" s="53" t="s">
        <v>47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f t="shared" si="1"/>
        <v>0</v>
      </c>
      <c r="R21" s="60" t="s">
        <v>86</v>
      </c>
    </row>
    <row r="22" spans="1:70" x14ac:dyDescent="0.2">
      <c r="A22" s="45" t="s">
        <v>99</v>
      </c>
      <c r="B22" s="54" t="s">
        <v>100</v>
      </c>
      <c r="C22" s="54" t="s">
        <v>101</v>
      </c>
      <c r="D22" s="55">
        <v>3541533</v>
      </c>
      <c r="E22" s="55">
        <v>1000000</v>
      </c>
      <c r="F22" s="56" t="s">
        <v>72</v>
      </c>
      <c r="G22" s="53" t="s">
        <v>72</v>
      </c>
      <c r="H22" s="53" t="s">
        <v>72</v>
      </c>
      <c r="I22" s="53" t="s">
        <v>72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f t="shared" si="1"/>
        <v>0</v>
      </c>
      <c r="R22" s="60" t="s">
        <v>86</v>
      </c>
    </row>
    <row r="23" spans="1:70" x14ac:dyDescent="0.2">
      <c r="A23" s="80" t="s">
        <v>104</v>
      </c>
      <c r="B23" s="85" t="s">
        <v>60</v>
      </c>
      <c r="C23" s="85" t="s">
        <v>105</v>
      </c>
      <c r="D23" s="86">
        <v>208100</v>
      </c>
      <c r="E23" s="86">
        <v>100000</v>
      </c>
      <c r="F23" s="87" t="s">
        <v>106</v>
      </c>
      <c r="G23" s="84" t="s">
        <v>47</v>
      </c>
      <c r="H23" s="84" t="s">
        <v>107</v>
      </c>
      <c r="I23" s="84" t="s">
        <v>64</v>
      </c>
      <c r="J23" s="90">
        <v>35</v>
      </c>
      <c r="K23" s="90">
        <v>10</v>
      </c>
      <c r="L23" s="90">
        <v>15</v>
      </c>
      <c r="M23" s="90">
        <v>3</v>
      </c>
      <c r="N23" s="90">
        <v>6</v>
      </c>
      <c r="O23" s="90">
        <v>6</v>
      </c>
      <c r="P23" s="90">
        <v>4</v>
      </c>
      <c r="Q23" s="90">
        <f t="shared" si="1"/>
        <v>79</v>
      </c>
    </row>
    <row r="24" spans="1:70" x14ac:dyDescent="0.2">
      <c r="A24" s="80" t="s">
        <v>109</v>
      </c>
      <c r="B24" s="85" t="s">
        <v>110</v>
      </c>
      <c r="C24" s="85" t="s">
        <v>111</v>
      </c>
      <c r="D24" s="86">
        <v>122943</v>
      </c>
      <c r="E24" s="86">
        <v>100000</v>
      </c>
      <c r="F24" s="87" t="s">
        <v>112</v>
      </c>
      <c r="G24" s="84" t="s">
        <v>47</v>
      </c>
      <c r="H24" s="84" t="s">
        <v>113</v>
      </c>
      <c r="I24" s="84" t="s">
        <v>64</v>
      </c>
      <c r="J24" s="90">
        <v>32</v>
      </c>
      <c r="K24" s="90">
        <v>11</v>
      </c>
      <c r="L24" s="90">
        <v>15</v>
      </c>
      <c r="M24" s="90">
        <v>4</v>
      </c>
      <c r="N24" s="90">
        <v>7</v>
      </c>
      <c r="O24" s="90">
        <v>7</v>
      </c>
      <c r="P24" s="90">
        <v>5</v>
      </c>
      <c r="Q24" s="90">
        <f t="shared" si="1"/>
        <v>81</v>
      </c>
    </row>
    <row r="25" spans="1:70" x14ac:dyDescent="0.2">
      <c r="A25" s="80" t="s">
        <v>115</v>
      </c>
      <c r="B25" s="85" t="s">
        <v>116</v>
      </c>
      <c r="C25" s="85" t="s">
        <v>117</v>
      </c>
      <c r="D25" s="86">
        <v>160460</v>
      </c>
      <c r="E25" s="86">
        <v>100000</v>
      </c>
      <c r="F25" s="87" t="s">
        <v>70</v>
      </c>
      <c r="G25" s="84" t="s">
        <v>47</v>
      </c>
      <c r="H25" s="84" t="s">
        <v>118</v>
      </c>
      <c r="I25" s="84" t="s">
        <v>72</v>
      </c>
      <c r="J25" s="90">
        <v>32</v>
      </c>
      <c r="K25" s="90">
        <v>12</v>
      </c>
      <c r="L25" s="90">
        <v>15</v>
      </c>
      <c r="M25" s="90">
        <v>4</v>
      </c>
      <c r="N25" s="90">
        <v>7</v>
      </c>
      <c r="O25" s="90">
        <v>9</v>
      </c>
      <c r="P25" s="90">
        <v>5</v>
      </c>
      <c r="Q25" s="90">
        <f t="shared" si="1"/>
        <v>84</v>
      </c>
    </row>
    <row r="26" spans="1:70" x14ac:dyDescent="0.2">
      <c r="A26" s="80" t="s">
        <v>119</v>
      </c>
      <c r="B26" s="85" t="s">
        <v>120</v>
      </c>
      <c r="C26" s="85" t="s">
        <v>121</v>
      </c>
      <c r="D26" s="86">
        <v>246000</v>
      </c>
      <c r="E26" s="86">
        <v>200000</v>
      </c>
      <c r="F26" s="87" t="s">
        <v>122</v>
      </c>
      <c r="G26" s="84" t="s">
        <v>47</v>
      </c>
      <c r="H26" s="84" t="s">
        <v>123</v>
      </c>
      <c r="I26" s="84" t="s">
        <v>47</v>
      </c>
      <c r="J26" s="90">
        <v>36</v>
      </c>
      <c r="K26" s="90">
        <v>12</v>
      </c>
      <c r="L26" s="90">
        <v>15</v>
      </c>
      <c r="M26" s="90">
        <v>4</v>
      </c>
      <c r="N26" s="90">
        <v>7</v>
      </c>
      <c r="O26" s="90">
        <v>8</v>
      </c>
      <c r="P26" s="90">
        <v>4</v>
      </c>
      <c r="Q26" s="90">
        <f t="shared" si="1"/>
        <v>86</v>
      </c>
    </row>
  </sheetData>
  <mergeCells count="18">
    <mergeCell ref="N11:N12"/>
    <mergeCell ref="O11:O12"/>
    <mergeCell ref="A6:C6"/>
    <mergeCell ref="D7:Q7"/>
    <mergeCell ref="D9:Q9"/>
    <mergeCell ref="A11:A13"/>
    <mergeCell ref="B11:B13"/>
    <mergeCell ref="C11:C13"/>
    <mergeCell ref="D11:D13"/>
    <mergeCell ref="E11:E13"/>
    <mergeCell ref="F11:G12"/>
    <mergeCell ref="H11:I12"/>
    <mergeCell ref="P11:P12"/>
    <mergeCell ref="Q11:Q12"/>
    <mergeCell ref="J11:J12"/>
    <mergeCell ref="K11:K12"/>
    <mergeCell ref="L11:L12"/>
    <mergeCell ref="M11:M1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ucast na zahr. festivalech</vt:lpstr>
      <vt:lpstr>HB</vt:lpstr>
      <vt:lpstr>JarK</vt:lpstr>
      <vt:lpstr>JK</vt:lpstr>
      <vt:lpstr>MŠ</vt:lpstr>
      <vt:lpstr>OZ</vt:lpstr>
      <vt:lpstr>PV</vt:lpstr>
      <vt:lpstr>RN</vt:lpstr>
      <vt:lpstr>TCD</vt:lpstr>
      <vt:lpstr>'ucast na zahr. festivalech'!Oblast_tisku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2019-11-12T11:53:08Z</dcterms:modified>
</cp:coreProperties>
</file>